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K99"/>
  <c r="AL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30" l="1"/>
  <c r="AB26"/>
  <c r="AB22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P99" i="28"/>
  <c r="AO99" i="30"/>
  <c r="AP99"/>
  <c r="AR99"/>
  <c r="AQ99" i="26"/>
  <c r="AR99"/>
  <c r="AO99" i="28"/>
  <c r="AQ99"/>
  <c r="AR99"/>
  <c r="AO99" i="27"/>
  <c r="AQ99"/>
  <c r="AB91" i="62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N29" s="1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N25" s="1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N13" s="1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N28" s="1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N8" s="1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L15" i="66" s="1"/>
  <c r="M15" s="1"/>
  <c r="D15" i="57" s="1"/>
  <c r="C16" i="39"/>
  <c r="C17"/>
  <c r="L17" i="65" s="1"/>
  <c r="P17" s="1"/>
  <c r="E17" i="56" s="1"/>
  <c r="C18" i="39"/>
  <c r="C19"/>
  <c r="L19" i="66" s="1"/>
  <c r="M19" s="1"/>
  <c r="D19" i="57" s="1"/>
  <c r="C20" i="39"/>
  <c r="C21"/>
  <c r="L21" i="65" s="1"/>
  <c r="P21" s="1"/>
  <c r="E21" i="56" s="1"/>
  <c r="C22" i="39"/>
  <c r="C23"/>
  <c r="L23" i="66" s="1"/>
  <c r="M23" s="1"/>
  <c r="D23" i="57" s="1"/>
  <c r="C24" i="39"/>
  <c r="C25"/>
  <c r="L25" i="66" s="1"/>
  <c r="O25" s="1"/>
  <c r="D25" i="58" s="1"/>
  <c r="C26" i="39"/>
  <c r="C27"/>
  <c r="L27" i="66" s="1"/>
  <c r="M27" s="1"/>
  <c r="D27" i="57" s="1"/>
  <c r="C28" i="39"/>
  <c r="C29"/>
  <c r="L29" i="66" s="1"/>
  <c r="O29" s="1"/>
  <c r="D29" i="58" s="1"/>
  <c r="C30" i="39"/>
  <c r="C31"/>
  <c r="L31" i="66" s="1"/>
  <c r="M31" s="1"/>
  <c r="D31" i="57" s="1"/>
  <c r="C32" i="39"/>
  <c r="C33"/>
  <c r="L33" i="65" s="1"/>
  <c r="P33" s="1"/>
  <c r="E33" i="56" s="1"/>
  <c r="C34" i="39"/>
  <c r="C35"/>
  <c r="L35" i="66" s="1"/>
  <c r="M35" s="1"/>
  <c r="D35" i="57" s="1"/>
  <c r="C36" i="39"/>
  <c r="C37"/>
  <c r="L37" i="65" s="1"/>
  <c r="P37" s="1"/>
  <c r="E37" i="56" s="1"/>
  <c r="C38" i="39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L47" i="66" s="1"/>
  <c r="M47" s="1"/>
  <c r="D47" i="57" s="1"/>
  <c r="C48" i="39"/>
  <c r="L48" i="66" s="1"/>
  <c r="N48" s="1"/>
  <c r="E48" i="57" s="1"/>
  <c r="C49" i="39"/>
  <c r="L49" i="65" s="1"/>
  <c r="P49" s="1"/>
  <c r="E49" i="56" s="1"/>
  <c r="C50" i="39"/>
  <c r="C51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C55"/>
  <c r="L55" i="66" s="1"/>
  <c r="M55" s="1"/>
  <c r="D55" i="57" s="1"/>
  <c r="C56" i="39"/>
  <c r="L56" i="66" s="1"/>
  <c r="N56" s="1"/>
  <c r="E56" i="57" s="1"/>
  <c r="C57" i="39"/>
  <c r="L57" i="65" s="1"/>
  <c r="P57" s="1"/>
  <c r="E57" i="56" s="1"/>
  <c r="C58" i="39"/>
  <c r="C5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C63"/>
  <c r="L63" i="66" s="1"/>
  <c r="M63" s="1"/>
  <c r="D63" i="57" s="1"/>
  <c r="C64" i="39"/>
  <c r="L64" i="66" s="1"/>
  <c r="N64" s="1"/>
  <c r="E64" i="57" s="1"/>
  <c r="C65" i="39"/>
  <c r="L65" i="65" s="1"/>
  <c r="P65" s="1"/>
  <c r="E65" i="56" s="1"/>
  <c r="C66" i="39"/>
  <c r="C67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C71"/>
  <c r="L71" i="66" s="1"/>
  <c r="M71" s="1"/>
  <c r="D71" i="57" s="1"/>
  <c r="C72" i="39"/>
  <c r="L72" i="66" s="1"/>
  <c r="N72" s="1"/>
  <c r="E72" i="57" s="1"/>
  <c r="C73" i="39"/>
  <c r="L73" i="65" s="1"/>
  <c r="P73" s="1"/>
  <c r="E73" i="56" s="1"/>
  <c r="C74" i="39"/>
  <c r="C75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C79"/>
  <c r="L79" i="66" s="1"/>
  <c r="M79" s="1"/>
  <c r="D79" i="57" s="1"/>
  <c r="C80" i="39"/>
  <c r="L80" i="66" s="1"/>
  <c r="N80" s="1"/>
  <c r="E80" i="57" s="1"/>
  <c r="C81" i="39"/>
  <c r="L81" i="65" s="1"/>
  <c r="P81" s="1"/>
  <c r="E81" i="56" s="1"/>
  <c r="C82" i="39"/>
  <c r="C83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C87"/>
  <c r="L87" i="66" s="1"/>
  <c r="M87" s="1"/>
  <c r="D87" i="57" s="1"/>
  <c r="C88" i="39"/>
  <c r="L88" i="66" s="1"/>
  <c r="N88" s="1"/>
  <c r="E88" i="57" s="1"/>
  <c r="C89" i="39"/>
  <c r="L89" i="65" s="1"/>
  <c r="P89" s="1"/>
  <c r="E89" i="56" s="1"/>
  <c r="C90" i="39"/>
  <c r="C91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C95"/>
  <c r="L95" i="66" s="1"/>
  <c r="M95" s="1"/>
  <c r="D95" i="57" s="1"/>
  <c r="C96" i="39"/>
  <c r="L96" i="66" s="1"/>
  <c r="N96" s="1"/>
  <c r="E96" i="57" s="1"/>
  <c r="C97" i="39"/>
  <c r="L97" i="65" s="1"/>
  <c r="P97" s="1"/>
  <c r="E97" i="56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K96"/>
  <c r="F96"/>
  <c r="K95"/>
  <c r="F95"/>
  <c r="L94"/>
  <c r="P94" s="1"/>
  <c r="E94" i="58" s="1"/>
  <c r="K94" i="66"/>
  <c r="F94"/>
  <c r="K93"/>
  <c r="F93"/>
  <c r="K92"/>
  <c r="F92"/>
  <c r="K91"/>
  <c r="F91"/>
  <c r="L90"/>
  <c r="P90" s="1"/>
  <c r="E90" i="58" s="1"/>
  <c r="K90" i="66"/>
  <c r="F90"/>
  <c r="K89"/>
  <c r="F89"/>
  <c r="K88"/>
  <c r="F88"/>
  <c r="K87"/>
  <c r="F87"/>
  <c r="L86"/>
  <c r="P86" s="1"/>
  <c r="E86" i="58" s="1"/>
  <c r="K86" i="66"/>
  <c r="F86"/>
  <c r="K85"/>
  <c r="F85"/>
  <c r="K84"/>
  <c r="F84"/>
  <c r="K83"/>
  <c r="F83"/>
  <c r="L82"/>
  <c r="P82" s="1"/>
  <c r="E82" i="58" s="1"/>
  <c r="K82" i="66"/>
  <c r="F82"/>
  <c r="K81"/>
  <c r="F81"/>
  <c r="K80"/>
  <c r="F80"/>
  <c r="K79"/>
  <c r="F79"/>
  <c r="L78"/>
  <c r="P78" s="1"/>
  <c r="E78" i="58" s="1"/>
  <c r="K78" i="66"/>
  <c r="F78"/>
  <c r="K77"/>
  <c r="F77"/>
  <c r="K76"/>
  <c r="F76"/>
  <c r="K75"/>
  <c r="F75"/>
  <c r="L74"/>
  <c r="P74" s="1"/>
  <c r="E74" i="58" s="1"/>
  <c r="K74" i="66"/>
  <c r="F74"/>
  <c r="K73"/>
  <c r="F73"/>
  <c r="K72"/>
  <c r="F72"/>
  <c r="K71"/>
  <c r="F71"/>
  <c r="L70"/>
  <c r="P70" s="1"/>
  <c r="E70" i="58" s="1"/>
  <c r="K70" i="66"/>
  <c r="F70"/>
  <c r="K69"/>
  <c r="F69"/>
  <c r="K68"/>
  <c r="F68"/>
  <c r="K67"/>
  <c r="F67"/>
  <c r="L66"/>
  <c r="P66" s="1"/>
  <c r="E66" i="58" s="1"/>
  <c r="K66" i="66"/>
  <c r="F66"/>
  <c r="K65"/>
  <c r="F65"/>
  <c r="K64"/>
  <c r="F64"/>
  <c r="K63"/>
  <c r="F63"/>
  <c r="L62"/>
  <c r="P62" s="1"/>
  <c r="E62" i="58" s="1"/>
  <c r="K62" i="66"/>
  <c r="F62"/>
  <c r="K61"/>
  <c r="F61"/>
  <c r="K60"/>
  <c r="F60"/>
  <c r="K59"/>
  <c r="F59"/>
  <c r="L58"/>
  <c r="P58" s="1"/>
  <c r="E58" i="58" s="1"/>
  <c r="K58" i="66"/>
  <c r="F58"/>
  <c r="K57"/>
  <c r="F57"/>
  <c r="K56"/>
  <c r="F56"/>
  <c r="K55"/>
  <c r="F55"/>
  <c r="L54"/>
  <c r="P54" s="1"/>
  <c r="E54" i="58" s="1"/>
  <c r="K54" i="66"/>
  <c r="F54"/>
  <c r="K53"/>
  <c r="F53"/>
  <c r="K52"/>
  <c r="F52"/>
  <c r="K51"/>
  <c r="F51"/>
  <c r="L50"/>
  <c r="P50" s="1"/>
  <c r="E50" i="58" s="1"/>
  <c r="K50" i="66"/>
  <c r="F50"/>
  <c r="K49"/>
  <c r="F49"/>
  <c r="K48"/>
  <c r="F48"/>
  <c r="K47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K29"/>
  <c r="F29"/>
  <c r="L28"/>
  <c r="N28" s="1"/>
  <c r="E28" i="57" s="1"/>
  <c r="K28" i="66"/>
  <c r="F28"/>
  <c r="K27"/>
  <c r="F27"/>
  <c r="L26"/>
  <c r="P26" s="1"/>
  <c r="E26" i="58" s="1"/>
  <c r="K26" i="66"/>
  <c r="F26"/>
  <c r="K25"/>
  <c r="F25"/>
  <c r="L24"/>
  <c r="N24" s="1"/>
  <c r="E24" i="57" s="1"/>
  <c r="K24" i="66"/>
  <c r="F24"/>
  <c r="K23"/>
  <c r="F23"/>
  <c r="L22"/>
  <c r="P22" s="1"/>
  <c r="E22" i="58" s="1"/>
  <c r="K22" i="66"/>
  <c r="F22"/>
  <c r="K21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6" i="65"/>
  <c r="P6" s="1"/>
  <c r="E6" i="56" s="1"/>
  <c r="L7" i="65"/>
  <c r="P7" s="1"/>
  <c r="E7" i="56" s="1"/>
  <c r="L8" i="65"/>
  <c r="N8" s="1"/>
  <c r="E8" i="55" s="1"/>
  <c r="L10" i="65"/>
  <c r="P10" s="1"/>
  <c r="E10" i="56" s="1"/>
  <c r="L11" i="65"/>
  <c r="P11" s="1"/>
  <c r="E11" i="56" s="1"/>
  <c r="L12" i="65"/>
  <c r="N12" s="1"/>
  <c r="E12" i="55" s="1"/>
  <c r="L14" i="65"/>
  <c r="P14" s="1"/>
  <c r="E14" i="56" s="1"/>
  <c r="L15" i="65"/>
  <c r="P15" s="1"/>
  <c r="E15" i="56" s="1"/>
  <c r="L16" i="65"/>
  <c r="N16" s="1"/>
  <c r="E16" i="55" s="1"/>
  <c r="L18" i="65"/>
  <c r="P18" s="1"/>
  <c r="E18" i="56" s="1"/>
  <c r="L19" i="65"/>
  <c r="P19" s="1"/>
  <c r="E19" i="56" s="1"/>
  <c r="L20" i="65"/>
  <c r="N20" s="1"/>
  <c r="E20" i="55" s="1"/>
  <c r="L22" i="65"/>
  <c r="P22" s="1"/>
  <c r="E22" i="56" s="1"/>
  <c r="L23" i="65"/>
  <c r="P23" s="1"/>
  <c r="E23" i="56" s="1"/>
  <c r="L24" i="65"/>
  <c r="P24" s="1"/>
  <c r="E24" i="56" s="1"/>
  <c r="L26" i="65"/>
  <c r="P26" s="1"/>
  <c r="E26" i="56" s="1"/>
  <c r="L27" i="65"/>
  <c r="P27" s="1"/>
  <c r="E27" i="56" s="1"/>
  <c r="L28" i="65"/>
  <c r="P28" s="1"/>
  <c r="E28" i="56" s="1"/>
  <c r="L30" i="65"/>
  <c r="P30" s="1"/>
  <c r="E30" i="56" s="1"/>
  <c r="L31" i="65"/>
  <c r="P31" s="1"/>
  <c r="E31" i="56" s="1"/>
  <c r="L32" i="65"/>
  <c r="P32" s="1"/>
  <c r="E32" i="56" s="1"/>
  <c r="L34" i="65"/>
  <c r="P34" s="1"/>
  <c r="E34" i="56" s="1"/>
  <c r="L35" i="65"/>
  <c r="P35" s="1"/>
  <c r="E35" i="56" s="1"/>
  <c r="L36" i="65"/>
  <c r="P36" s="1"/>
  <c r="E36" i="56" s="1"/>
  <c r="L38" i="65"/>
  <c r="P38" s="1"/>
  <c r="E38" i="56" s="1"/>
  <c r="L39" i="65"/>
  <c r="P39" s="1"/>
  <c r="E39" i="56" s="1"/>
  <c r="L40" i="65"/>
  <c r="P40" s="1"/>
  <c r="E40" i="56" s="1"/>
  <c r="L42" i="65"/>
  <c r="P42" s="1"/>
  <c r="E42" i="56" s="1"/>
  <c r="L43" i="65"/>
  <c r="P43" s="1"/>
  <c r="E43" i="56" s="1"/>
  <c r="L44" i="65"/>
  <c r="P44" s="1"/>
  <c r="E44" i="56" s="1"/>
  <c r="L46" i="65"/>
  <c r="P46" s="1"/>
  <c r="E46" i="56" s="1"/>
  <c r="L47" i="65"/>
  <c r="P47" s="1"/>
  <c r="E47" i="56" s="1"/>
  <c r="L48" i="65"/>
  <c r="P48" s="1"/>
  <c r="E48" i="56" s="1"/>
  <c r="L50" i="65"/>
  <c r="P50" s="1"/>
  <c r="E50" i="56" s="1"/>
  <c r="L51" i="65"/>
  <c r="P51" s="1"/>
  <c r="E51" i="56" s="1"/>
  <c r="L52" i="65"/>
  <c r="P52" s="1"/>
  <c r="E52" i="56" s="1"/>
  <c r="L54" i="65"/>
  <c r="P54" s="1"/>
  <c r="E54" i="56" s="1"/>
  <c r="L55" i="65"/>
  <c r="P55" s="1"/>
  <c r="E55" i="56" s="1"/>
  <c r="L56" i="65"/>
  <c r="P56" s="1"/>
  <c r="E56" i="56" s="1"/>
  <c r="L58" i="65"/>
  <c r="P58" s="1"/>
  <c r="E58" i="56" s="1"/>
  <c r="L59" i="65"/>
  <c r="P59" s="1"/>
  <c r="E59" i="56" s="1"/>
  <c r="L60" i="65"/>
  <c r="P60" s="1"/>
  <c r="E60" i="56" s="1"/>
  <c r="L62" i="65"/>
  <c r="P62" s="1"/>
  <c r="E62" i="56" s="1"/>
  <c r="L63" i="65"/>
  <c r="P63" s="1"/>
  <c r="E63" i="56" s="1"/>
  <c r="L64" i="65"/>
  <c r="P64" s="1"/>
  <c r="E64" i="56" s="1"/>
  <c r="L66" i="65"/>
  <c r="P66" s="1"/>
  <c r="E66" i="56" s="1"/>
  <c r="L67" i="65"/>
  <c r="P67" s="1"/>
  <c r="E67" i="56" s="1"/>
  <c r="L68" i="65"/>
  <c r="P68" s="1"/>
  <c r="E68" i="56" s="1"/>
  <c r="L70" i="65"/>
  <c r="P70" s="1"/>
  <c r="E70" i="56" s="1"/>
  <c r="L71" i="65"/>
  <c r="P71" s="1"/>
  <c r="E71" i="56" s="1"/>
  <c r="L72" i="65"/>
  <c r="P72" s="1"/>
  <c r="E72" i="56" s="1"/>
  <c r="L74" i="65"/>
  <c r="P74" s="1"/>
  <c r="E74" i="56" s="1"/>
  <c r="L75" i="65"/>
  <c r="P75" s="1"/>
  <c r="E75" i="56" s="1"/>
  <c r="L76" i="65"/>
  <c r="P76" s="1"/>
  <c r="E76" i="56" s="1"/>
  <c r="L78" i="65"/>
  <c r="P78" s="1"/>
  <c r="E78" i="56" s="1"/>
  <c r="L79" i="65"/>
  <c r="P79" s="1"/>
  <c r="E79" i="56" s="1"/>
  <c r="L80" i="65"/>
  <c r="P80" s="1"/>
  <c r="E80" i="56" s="1"/>
  <c r="L82" i="65"/>
  <c r="P82" s="1"/>
  <c r="E82" i="56" s="1"/>
  <c r="L83" i="65"/>
  <c r="P83" s="1"/>
  <c r="E83" i="56" s="1"/>
  <c r="L84" i="65"/>
  <c r="P84" s="1"/>
  <c r="E84" i="56" s="1"/>
  <c r="L86" i="65"/>
  <c r="P86" s="1"/>
  <c r="E86" i="56" s="1"/>
  <c r="L87" i="65"/>
  <c r="P87" s="1"/>
  <c r="E87" i="56" s="1"/>
  <c r="L88" i="65"/>
  <c r="P88" s="1"/>
  <c r="E88" i="56" s="1"/>
  <c r="L90" i="65"/>
  <c r="P90" s="1"/>
  <c r="E90" i="56" s="1"/>
  <c r="L91" i="65"/>
  <c r="P91" s="1"/>
  <c r="E91" i="56" s="1"/>
  <c r="L92" i="65"/>
  <c r="P92" s="1"/>
  <c r="E92" i="56" s="1"/>
  <c r="L94" i="65"/>
  <c r="P94" s="1"/>
  <c r="E94" i="56" s="1"/>
  <c r="L95" i="65"/>
  <c r="P95" s="1"/>
  <c r="E95" i="56" s="1"/>
  <c r="L96" i="65"/>
  <c r="P96" s="1"/>
  <c r="E96" i="56" s="1"/>
  <c r="L98" i="65"/>
  <c r="P98" s="1"/>
  <c r="E98" i="56" s="1"/>
  <c r="L3" i="65"/>
  <c r="N3" s="1"/>
  <c r="E3" i="55" s="1"/>
  <c r="P4" i="14"/>
  <c r="P6"/>
  <c r="P7"/>
  <c r="P8"/>
  <c r="P10"/>
  <c r="P11"/>
  <c r="P12"/>
  <c r="P14"/>
  <c r="P15"/>
  <c r="P16"/>
  <c r="P18"/>
  <c r="P19"/>
  <c r="P20"/>
  <c r="P22"/>
  <c r="P23"/>
  <c r="P24"/>
  <c r="P26"/>
  <c r="P27"/>
  <c r="P28"/>
  <c r="P30"/>
  <c r="P31"/>
  <c r="P32"/>
  <c r="P34"/>
  <c r="P35"/>
  <c r="P36"/>
  <c r="P38"/>
  <c r="P39"/>
  <c r="P40"/>
  <c r="P42"/>
  <c r="P43"/>
  <c r="P44"/>
  <c r="P46"/>
  <c r="P47"/>
  <c r="P48"/>
  <c r="P50"/>
  <c r="P51"/>
  <c r="P52"/>
  <c r="P54"/>
  <c r="P55"/>
  <c r="P56"/>
  <c r="P58"/>
  <c r="P59"/>
  <c r="P60"/>
  <c r="P62"/>
  <c r="P63"/>
  <c r="P64"/>
  <c r="P66"/>
  <c r="P67"/>
  <c r="P68"/>
  <c r="P70"/>
  <c r="P71"/>
  <c r="P72"/>
  <c r="P74"/>
  <c r="P75"/>
  <c r="P76"/>
  <c r="P78"/>
  <c r="P79"/>
  <c r="P80"/>
  <c r="P82"/>
  <c r="P83"/>
  <c r="P84"/>
  <c r="P86"/>
  <c r="P87"/>
  <c r="P88"/>
  <c r="P90"/>
  <c r="P91"/>
  <c r="P92"/>
  <c r="P94"/>
  <c r="P95"/>
  <c r="P96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U96"/>
  <c r="F96"/>
  <c r="U95"/>
  <c r="U94"/>
  <c r="F94"/>
  <c r="U93"/>
  <c r="U92"/>
  <c r="N92"/>
  <c r="F92"/>
  <c r="U91"/>
  <c r="U90"/>
  <c r="N90"/>
  <c r="F90"/>
  <c r="U89"/>
  <c r="F89"/>
  <c r="U88"/>
  <c r="N88"/>
  <c r="F88"/>
  <c r="U87"/>
  <c r="U86"/>
  <c r="N86"/>
  <c r="F86"/>
  <c r="U85"/>
  <c r="U84"/>
  <c r="N84"/>
  <c r="F84"/>
  <c r="U83"/>
  <c r="U82"/>
  <c r="N82"/>
  <c r="F82"/>
  <c r="U81"/>
  <c r="N81"/>
  <c r="U80"/>
  <c r="N80"/>
  <c r="F80"/>
  <c r="U79"/>
  <c r="U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N38"/>
  <c r="F38"/>
  <c r="U37"/>
  <c r="N37"/>
  <c r="U36"/>
  <c r="N36"/>
  <c r="F36"/>
  <c r="U35"/>
  <c r="U34"/>
  <c r="N34"/>
  <c r="F34"/>
  <c r="U33"/>
  <c r="U32"/>
  <c r="N32"/>
  <c r="F32"/>
  <c r="U31"/>
  <c r="F31"/>
  <c r="U30"/>
  <c r="N30"/>
  <c r="F30"/>
  <c r="U29"/>
  <c r="U28"/>
  <c r="F28"/>
  <c r="U27"/>
  <c r="N27"/>
  <c r="U26"/>
  <c r="N26"/>
  <c r="F26"/>
  <c r="U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U11"/>
  <c r="U10"/>
  <c r="N10"/>
  <c r="F10"/>
  <c r="U9"/>
  <c r="N9"/>
  <c r="F9"/>
  <c r="U8"/>
  <c r="N8"/>
  <c r="F8"/>
  <c r="U7"/>
  <c r="U6"/>
  <c r="N6"/>
  <c r="F6"/>
  <c r="U5"/>
  <c r="U4"/>
  <c r="N4"/>
  <c r="F4"/>
  <c r="U3"/>
  <c r="M99"/>
  <c r="L99"/>
  <c r="K99"/>
  <c r="J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F28"/>
  <c r="U27"/>
  <c r="N27"/>
  <c r="F27"/>
  <c r="U26"/>
  <c r="N26"/>
  <c r="F26"/>
  <c r="U25"/>
  <c r="U24"/>
  <c r="F24"/>
  <c r="U23"/>
  <c r="U22"/>
  <c r="N22"/>
  <c r="F22"/>
  <c r="U21"/>
  <c r="U20"/>
  <c r="N20"/>
  <c r="F20"/>
  <c r="U19"/>
  <c r="U18"/>
  <c r="N18"/>
  <c r="F18"/>
  <c r="U17"/>
  <c r="F17"/>
  <c r="U16"/>
  <c r="F16"/>
  <c r="U15"/>
  <c r="F15"/>
  <c r="U14"/>
  <c r="N14"/>
  <c r="F14"/>
  <c r="U13"/>
  <c r="U12"/>
  <c r="N12"/>
  <c r="F12"/>
  <c r="U11"/>
  <c r="U10"/>
  <c r="N10"/>
  <c r="F10"/>
  <c r="U9"/>
  <c r="U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" i="62" l="1"/>
  <c r="F7"/>
  <c r="F5"/>
  <c r="F97" i="63"/>
  <c r="F95"/>
  <c r="F93"/>
  <c r="F91"/>
  <c r="F87"/>
  <c r="F85"/>
  <c r="F83"/>
  <c r="F81"/>
  <c r="F79"/>
  <c r="F77"/>
  <c r="F75"/>
  <c r="F71"/>
  <c r="F69"/>
  <c r="F65"/>
  <c r="F63"/>
  <c r="F61"/>
  <c r="F57"/>
  <c r="F55"/>
  <c r="F51"/>
  <c r="F49"/>
  <c r="F47"/>
  <c r="F43"/>
  <c r="F41"/>
  <c r="F39"/>
  <c r="F37"/>
  <c r="F35"/>
  <c r="F33"/>
  <c r="F29"/>
  <c r="F27"/>
  <c r="F25"/>
  <c r="F21"/>
  <c r="F19"/>
  <c r="F15"/>
  <c r="F13"/>
  <c r="F11"/>
  <c r="F7"/>
  <c r="B99" i="58"/>
  <c r="B99" i="61"/>
  <c r="B99" i="63"/>
  <c r="L21" i="66"/>
  <c r="O21" s="1"/>
  <c r="D21" i="58" s="1"/>
  <c r="L37" i="66"/>
  <c r="O37" s="1"/>
  <c r="D37" i="58" s="1"/>
  <c r="L49" i="66"/>
  <c r="O49" s="1"/>
  <c r="D49" i="58" s="1"/>
  <c r="L57" i="66"/>
  <c r="O57" s="1"/>
  <c r="D57" i="58" s="1"/>
  <c r="L65" i="66"/>
  <c r="O65" s="1"/>
  <c r="D65" i="58" s="1"/>
  <c r="L73" i="66"/>
  <c r="O73" s="1"/>
  <c r="D73" i="58" s="1"/>
  <c r="L81" i="66"/>
  <c r="O81" s="1"/>
  <c r="D81" i="58" s="1"/>
  <c r="L89" i="66"/>
  <c r="O89" s="1"/>
  <c r="D89" i="58" s="1"/>
  <c r="L97" i="66"/>
  <c r="O97" s="1"/>
  <c r="D97" i="58" s="1"/>
  <c r="P97" i="14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3"/>
  <c r="P9"/>
  <c r="P5"/>
  <c r="L93" i="65"/>
  <c r="P93" s="1"/>
  <c r="E93" i="56" s="1"/>
  <c r="L85" i="65"/>
  <c r="P85" s="1"/>
  <c r="E85" i="56" s="1"/>
  <c r="L77" i="65"/>
  <c r="P77" s="1"/>
  <c r="E77" i="56" s="1"/>
  <c r="L69" i="65"/>
  <c r="P69" s="1"/>
  <c r="E69" i="56" s="1"/>
  <c r="L61" i="65"/>
  <c r="P61" s="1"/>
  <c r="E61" i="56" s="1"/>
  <c r="L53" i="65"/>
  <c r="P53" s="1"/>
  <c r="E53" i="56" s="1"/>
  <c r="L45" i="65"/>
  <c r="P45" s="1"/>
  <c r="E45" i="56" s="1"/>
  <c r="L41" i="65"/>
  <c r="P41" s="1"/>
  <c r="E41" i="56" s="1"/>
  <c r="L29" i="65"/>
  <c r="P29" s="1"/>
  <c r="E29" i="56" s="1"/>
  <c r="L25" i="65"/>
  <c r="P25" s="1"/>
  <c r="E25" i="56" s="1"/>
  <c r="L13" i="65"/>
  <c r="P13" s="1"/>
  <c r="E13" i="56" s="1"/>
  <c r="L9" i="65"/>
  <c r="P9" s="1"/>
  <c r="E9" i="56" s="1"/>
  <c r="L5" i="65"/>
  <c r="P5" s="1"/>
  <c r="E5" i="56" s="1"/>
  <c r="N85" i="63"/>
  <c r="N89"/>
  <c r="F5" i="61"/>
  <c r="B99" i="56"/>
  <c r="F5" i="63"/>
  <c r="N76" i="57"/>
  <c r="N97" i="63"/>
  <c r="I99"/>
  <c r="C99"/>
  <c r="F12"/>
  <c r="C99" i="5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O58" s="1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O67" s="1"/>
  <c r="N70"/>
  <c r="N71"/>
  <c r="N74"/>
  <c r="O74" s="1"/>
  <c r="N75"/>
  <c r="N78"/>
  <c r="N79"/>
  <c r="N82"/>
  <c r="O82" s="1"/>
  <c r="N83"/>
  <c r="N86"/>
  <c r="N87"/>
  <c r="O87" s="1"/>
  <c r="N90"/>
  <c r="O90" s="1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O48"/>
  <c r="V56"/>
  <c r="V4"/>
  <c r="O4"/>
  <c r="V9"/>
  <c r="V32"/>
  <c r="O32"/>
  <c r="V40"/>
  <c r="V47"/>
  <c r="V59"/>
  <c r="V16"/>
  <c r="O16"/>
  <c r="V24"/>
  <c r="V43"/>
  <c r="O43"/>
  <c r="V87"/>
  <c r="O98"/>
  <c r="V10" i="56"/>
  <c r="V19"/>
  <c r="O19"/>
  <c r="V24"/>
  <c r="V26"/>
  <c r="O26"/>
  <c r="V35"/>
  <c r="O35"/>
  <c r="V40"/>
  <c r="V42"/>
  <c r="O42"/>
  <c r="N8" i="55"/>
  <c r="F9"/>
  <c r="I99"/>
  <c r="M99"/>
  <c r="G10"/>
  <c r="N12"/>
  <c r="O12" s="1"/>
  <c r="F13"/>
  <c r="G26"/>
  <c r="N28"/>
  <c r="O28" s="1"/>
  <c r="F29"/>
  <c r="G42"/>
  <c r="N44"/>
  <c r="O44" s="1"/>
  <c r="F45"/>
  <c r="O46"/>
  <c r="G58"/>
  <c r="N60"/>
  <c r="O60" s="1"/>
  <c r="F61"/>
  <c r="O64"/>
  <c r="O72"/>
  <c r="O80"/>
  <c r="O92"/>
  <c r="O29" i="56"/>
  <c r="O45"/>
  <c r="O65"/>
  <c r="O73"/>
  <c r="V3" i="55"/>
  <c r="V62"/>
  <c r="V74"/>
  <c r="V82"/>
  <c r="V94"/>
  <c r="O94"/>
  <c r="V6" i="56"/>
  <c r="O6"/>
  <c r="V15"/>
  <c r="O15"/>
  <c r="V31"/>
  <c r="O31"/>
  <c r="V36"/>
  <c r="V38"/>
  <c r="V47"/>
  <c r="O47"/>
  <c r="V52"/>
  <c r="V59"/>
  <c r="V62"/>
  <c r="O62"/>
  <c r="V67"/>
  <c r="V70"/>
  <c r="O70"/>
  <c r="V75"/>
  <c r="V78"/>
  <c r="V83"/>
  <c r="V91"/>
  <c r="V94"/>
  <c r="V12" i="55"/>
  <c r="V17"/>
  <c r="V28"/>
  <c r="V44"/>
  <c r="V60"/>
  <c r="V90"/>
  <c r="V95"/>
  <c r="V11" i="56"/>
  <c r="O11"/>
  <c r="O18"/>
  <c r="V27"/>
  <c r="O27"/>
  <c r="O32"/>
  <c r="V32"/>
  <c r="V34"/>
  <c r="O34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7" i="56"/>
  <c r="O7"/>
  <c r="V23"/>
  <c r="V28"/>
  <c r="V30"/>
  <c r="O30"/>
  <c r="V44"/>
  <c r="V55"/>
  <c r="V58"/>
  <c r="V63"/>
  <c r="V66"/>
  <c r="O66"/>
  <c r="V71"/>
  <c r="V79"/>
  <c r="V82"/>
  <c r="V87"/>
  <c r="V90"/>
  <c r="V95"/>
  <c r="V98"/>
  <c r="J99" i="55"/>
  <c r="G6"/>
  <c r="N24"/>
  <c r="O24" s="1"/>
  <c r="N40"/>
  <c r="O40" s="1"/>
  <c r="N56"/>
  <c r="O56" s="1"/>
  <c r="O96"/>
  <c r="V25" i="58"/>
  <c r="V38"/>
  <c r="V41"/>
  <c r="V54"/>
  <c r="V57"/>
  <c r="V73"/>
  <c r="V89"/>
  <c r="V67" i="5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N3" i="57"/>
  <c r="V30" i="58"/>
  <c r="O30"/>
  <c r="V46"/>
  <c r="V49"/>
  <c r="V62"/>
  <c r="V81"/>
  <c r="V97"/>
  <c r="N3" i="56"/>
  <c r="G88" i="57"/>
  <c r="N90"/>
  <c r="F91"/>
  <c r="K99" i="58"/>
  <c r="U99"/>
  <c r="F9"/>
  <c r="F17"/>
  <c r="O29"/>
  <c r="V58"/>
  <c r="V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O41"/>
  <c r="G69" i="57"/>
  <c r="O69" s="1"/>
  <c r="O74" i="58"/>
  <c r="O42"/>
  <c r="O26"/>
  <c r="O77"/>
  <c r="O45"/>
  <c r="O57" i="56"/>
  <c r="O44" i="57"/>
  <c r="O9" i="58"/>
  <c r="O78" i="56"/>
  <c r="O54"/>
  <c r="O46"/>
  <c r="O22"/>
  <c r="O10"/>
  <c r="O91" i="55"/>
  <c r="O71"/>
  <c r="O63"/>
  <c r="O86" i="56"/>
  <c r="V54"/>
  <c r="V22"/>
  <c r="O13"/>
  <c r="G8"/>
  <c r="V8" s="1"/>
  <c r="G4"/>
  <c r="V4" s="1"/>
  <c r="O97"/>
  <c r="O82"/>
  <c r="O74"/>
  <c r="V33"/>
  <c r="O14"/>
  <c r="O38" i="55"/>
  <c r="O30"/>
  <c r="O11"/>
  <c r="O98" i="56"/>
  <c r="O90"/>
  <c r="O80"/>
  <c r="O51"/>
  <c r="V46"/>
  <c r="O39"/>
  <c r="E99"/>
  <c r="G12"/>
  <c r="V12" s="1"/>
  <c r="O85"/>
  <c r="O25"/>
  <c r="V91" i="55"/>
  <c r="G54"/>
  <c r="V54" s="1"/>
  <c r="O39"/>
  <c r="E99"/>
  <c r="O83"/>
  <c r="O75"/>
  <c r="V71"/>
  <c r="V63"/>
  <c r="O62"/>
  <c r="O59"/>
  <c r="O22"/>
  <c r="D99"/>
  <c r="O14"/>
  <c r="O7"/>
  <c r="G91" i="58"/>
  <c r="V66"/>
  <c r="V65"/>
  <c r="V61"/>
  <c r="O6"/>
  <c r="O93"/>
  <c r="G94" i="57"/>
  <c r="V94" s="1"/>
  <c r="G70"/>
  <c r="V70" s="1"/>
  <c r="G25"/>
  <c r="V25" s="1"/>
  <c r="G75" i="58"/>
  <c r="G59"/>
  <c r="G43"/>
  <c r="O37"/>
  <c r="G27"/>
  <c r="O22"/>
  <c r="V21"/>
  <c r="G11"/>
  <c r="V11" s="1"/>
  <c r="E99"/>
  <c r="V5"/>
  <c r="V53"/>
  <c r="O17"/>
  <c r="D99"/>
  <c r="G93" i="57"/>
  <c r="V93" s="1"/>
  <c r="G77"/>
  <c r="V77" s="1"/>
  <c r="G62"/>
  <c r="V62" s="1"/>
  <c r="G61"/>
  <c r="V61" s="1"/>
  <c r="G53"/>
  <c r="O53" s="1"/>
  <c r="G46"/>
  <c r="V46" s="1"/>
  <c r="G45"/>
  <c r="O45" s="1"/>
  <c r="G37"/>
  <c r="G29"/>
  <c r="V29" s="1"/>
  <c r="G21"/>
  <c r="V21" s="1"/>
  <c r="G13"/>
  <c r="O13" s="1"/>
  <c r="G9"/>
  <c r="V9" s="1"/>
  <c r="O4"/>
  <c r="O56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61"/>
  <c r="O70"/>
  <c r="O8" i="56"/>
  <c r="O4"/>
  <c r="O12"/>
  <c r="O16"/>
  <c r="O54" i="55"/>
  <c r="O49"/>
  <c r="V91" i="58"/>
  <c r="O91"/>
  <c r="O11"/>
  <c r="O77" i="57"/>
  <c r="O21"/>
  <c r="V13"/>
  <c r="O9"/>
  <c r="V53"/>
  <c r="V75" i="58"/>
  <c r="O75"/>
  <c r="O59"/>
  <c r="V59"/>
  <c r="O43"/>
  <c r="V43"/>
  <c r="V27"/>
  <c r="O27"/>
  <c r="O80"/>
  <c r="O46" i="57"/>
  <c r="V45"/>
  <c r="O37"/>
  <c r="V37"/>
  <c r="O29"/>
  <c r="O56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CG95"/>
  <c r="DA7"/>
  <c r="CO93"/>
  <c r="BY95"/>
  <c r="CM95"/>
  <c r="CT95"/>
  <c r="DA95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DJ32" s="1"/>
  <c r="F32" i="40" s="1"/>
  <c r="BT28" i="54"/>
  <c r="BT24"/>
  <c r="CZ97"/>
  <c r="CZ6"/>
  <c r="BM96"/>
  <c r="DI96" s="1"/>
  <c r="E96" i="40" s="1"/>
  <c r="BM84" i="54"/>
  <c r="BM67"/>
  <c r="BM62"/>
  <c r="BM5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3" i="54"/>
  <c r="CG10"/>
  <c r="AY96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BY58"/>
  <c r="BY86"/>
  <c r="BM42"/>
  <c r="BF46"/>
  <c r="BT8"/>
  <c r="DJ8" s="1"/>
  <c r="F8" i="40" s="1"/>
  <c r="BM16" i="54"/>
  <c r="BM40"/>
  <c r="DI40" s="1"/>
  <c r="E40" i="40" s="1"/>
  <c r="CZ77" i="54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H91" s="1"/>
  <c r="D91" i="40" s="1"/>
  <c r="DJ91" i="54"/>
  <c r="F91" i="40" s="1"/>
  <c r="BF92" i="54"/>
  <c r="BF97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H69" s="1"/>
  <c r="D69" i="40" s="1"/>
  <c r="DI69" i="54"/>
  <c r="E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CE36"/>
  <c r="AY39"/>
  <c r="DG39" s="1"/>
  <c r="C39" i="40" s="1"/>
  <c r="DJ39" i="54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9" i="54"/>
  <c r="E9" i="40" s="1"/>
  <c r="AR17" i="54"/>
  <c r="DF17" s="1"/>
  <c r="B17" i="40" s="1"/>
  <c r="DI17" i="54"/>
  <c r="E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20" i="54" l="1"/>
  <c r="DK6"/>
  <c r="DD53"/>
  <c r="DD7"/>
  <c r="DD90"/>
  <c r="DD81"/>
  <c r="DD71"/>
  <c r="DD55"/>
  <c r="DD66"/>
  <c r="DD29"/>
  <c r="CW82"/>
  <c r="CW8"/>
  <c r="CW16"/>
  <c r="CW15"/>
  <c r="CW10"/>
  <c r="E5" i="40"/>
  <c r="DK5" i="54"/>
  <c r="CP44"/>
  <c r="CP38"/>
  <c r="CP35"/>
  <c r="CP18"/>
  <c r="CP10"/>
  <c r="CI17"/>
  <c r="CI36"/>
  <c r="CB41"/>
  <c r="CB25"/>
  <c r="CB10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11" i="30"/>
  <c r="AD11" s="1"/>
  <c r="AC83"/>
  <c r="AD8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39"/>
  <c r="AD39" s="1"/>
  <c r="AC55"/>
  <c r="AC63"/>
  <c r="AD63" s="1"/>
  <c r="AC71"/>
  <c r="AD71" s="1"/>
  <c r="AC79"/>
  <c r="AD79" s="1"/>
  <c r="AC91"/>
  <c r="AD91" s="1"/>
  <c r="AC3"/>
  <c r="AD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5"/>
  <c r="AC19"/>
  <c r="AD19" s="1"/>
  <c r="AC23"/>
  <c r="AD23" s="1"/>
  <c r="AC27"/>
  <c r="AD27" s="1"/>
  <c r="AC31"/>
  <c r="AD31" s="1"/>
  <c r="AC35"/>
  <c r="AD35" s="1"/>
  <c r="AC43"/>
  <c r="AD43" s="1"/>
  <c r="AC47"/>
  <c r="AD47" s="1"/>
  <c r="AC51"/>
  <c r="AD51" s="1"/>
  <c r="AC59"/>
  <c r="AD59" s="1"/>
  <c r="AC67"/>
  <c r="AD67" s="1"/>
  <c r="AC75"/>
  <c r="AD75" s="1"/>
  <c r="AC87"/>
  <c r="AD87" s="1"/>
  <c r="AC95"/>
  <c r="AD95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5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11"/>
  <c r="BA99" i="31"/>
  <c r="L99" i="28"/>
  <c r="L99" i="27"/>
  <c r="L99" i="26"/>
  <c r="BA99" i="5"/>
  <c r="AC4" i="27"/>
  <c r="AD4" s="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AC3" s="1"/>
  <c r="W99" i="52"/>
  <c r="Q4" i="53"/>
  <c r="M3" i="28"/>
  <c r="AC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5" i="27"/>
  <c r="AD5" s="1"/>
  <c r="AC4" i="26"/>
  <c r="AD4" s="1"/>
  <c r="AC4" i="28"/>
  <c r="AD4" s="1"/>
  <c r="AC5"/>
  <c r="AD5" s="1"/>
  <c r="AD3"/>
  <c r="AC3" i="27"/>
  <c r="AD3" s="1"/>
  <c r="AC4" i="24"/>
  <c r="AD4" s="1"/>
  <c r="AC5" i="29"/>
  <c r="AD5" s="1"/>
  <c r="AD3" i="26"/>
  <c r="AD3" i="29"/>
  <c r="T5" i="52"/>
  <c r="O5"/>
  <c r="Q5" s="1"/>
  <c r="V6" i="53"/>
  <c r="U6"/>
  <c r="N6" i="27" s="1"/>
  <c r="T6" i="53"/>
  <c r="O6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8"/>
  <c r="AD6" s="1"/>
  <c r="AC6" i="24"/>
  <c r="AD6" s="1"/>
  <c r="AC5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9"/>
  <c r="AD9" s="1"/>
  <c r="AC9" i="28"/>
  <c r="AD9" s="1"/>
  <c r="AC8" i="26"/>
  <c r="AD8" s="1"/>
  <c r="AC9" i="27"/>
  <c r="AD9" s="1"/>
  <c r="AC9" i="24"/>
  <c r="AD9" s="1"/>
  <c r="AC8" i="29"/>
  <c r="AD8" s="1"/>
  <c r="V10" i="53"/>
  <c r="U10"/>
  <c r="T10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9"/>
  <c r="AD10" s="1"/>
  <c r="AC10" i="27"/>
  <c r="AD10" s="1"/>
  <c r="AC10" i="28"/>
  <c r="AD10" s="1"/>
  <c r="AC10" i="24"/>
  <c r="AD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1" i="27"/>
  <c r="AD11" s="1"/>
  <c r="AC11" i="24"/>
  <c r="AD11" s="1"/>
  <c r="AC10" i="26"/>
  <c r="AD10" s="1"/>
  <c r="AC9"/>
  <c r="AD9" s="1"/>
  <c r="AC11" i="29"/>
  <c r="AD11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C12" i="27"/>
  <c r="AD12" s="1"/>
  <c r="AC12" i="28"/>
  <c r="AD12" s="1"/>
  <c r="V9" i="62"/>
  <c r="AC11" i="26"/>
  <c r="AD11" s="1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4"/>
  <c r="AD13" s="1"/>
  <c r="AC13" i="27"/>
  <c r="AD13" s="1"/>
  <c r="AC13" i="29"/>
  <c r="AD13" s="1"/>
  <c r="AC13" i="28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C14" i="24"/>
  <c r="AD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8"/>
  <c r="AD15" s="1"/>
  <c r="AC14" i="26"/>
  <c r="AD14" s="1"/>
  <c r="AC15" i="27"/>
  <c r="AD15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C16" i="28"/>
  <c r="AD16" s="1"/>
  <c r="AC16" i="29"/>
  <c r="AD16" s="1"/>
  <c r="AC16" i="27"/>
  <c r="AD16" s="1"/>
  <c r="AC15" i="26"/>
  <c r="AD15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8"/>
  <c r="AD17" s="1"/>
  <c r="AC17" i="27"/>
  <c r="AD17" s="1"/>
  <c r="AC17" i="24"/>
  <c r="AD17" s="1"/>
  <c r="AC17" i="29"/>
  <c r="AD17" s="1"/>
  <c r="H18" i="44"/>
  <c r="AC16" i="26"/>
  <c r="AD16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9"/>
  <c r="AD18" s="1"/>
  <c r="AC18" i="27"/>
  <c r="AD18" s="1"/>
  <c r="AC18" i="24"/>
  <c r="AD18" s="1"/>
  <c r="AC17" i="26"/>
  <c r="AD17" s="1"/>
  <c r="AC18" i="28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O16" s="1"/>
  <c r="J19" i="44"/>
  <c r="AC19" i="28"/>
  <c r="AD19" s="1"/>
  <c r="AC19" i="29"/>
  <c r="AD19" s="1"/>
  <c r="AC19" i="27"/>
  <c r="AD19" s="1"/>
  <c r="AC18" i="26"/>
  <c r="AD18" s="1"/>
  <c r="AC19" i="24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G17"/>
  <c r="V17" s="1"/>
  <c r="AC20" i="27"/>
  <c r="AD20" s="1"/>
  <c r="AC19" i="26"/>
  <c r="AD19" s="1"/>
  <c r="AC20" i="24"/>
  <c r="AD20" s="1"/>
  <c r="AC20" i="28"/>
  <c r="AD20" s="1"/>
  <c r="AC20" i="29"/>
  <c r="AD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9"/>
  <c r="AD21" s="1"/>
  <c r="AC21" i="27"/>
  <c r="AD21" s="1"/>
  <c r="AC20" i="26"/>
  <c r="AD20" s="1"/>
  <c r="AC21" i="28"/>
  <c r="AD21" s="1"/>
  <c r="AC21" i="24"/>
  <c r="AD21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J23" s="1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AC23" i="27"/>
  <c r="AD23" s="1"/>
  <c r="AC22" i="26"/>
  <c r="AD22" s="1"/>
  <c r="O20" i="61"/>
  <c r="AC23" i="24"/>
  <c r="AD23" s="1"/>
  <c r="AC23" i="29"/>
  <c r="AD23" s="1"/>
  <c r="AC23" i="28"/>
  <c r="AD23" s="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H25"/>
  <c r="AC24" i="24"/>
  <c r="AD24" s="1"/>
  <c r="AC24" i="28"/>
  <c r="AD24" s="1"/>
  <c r="AC24" i="29"/>
  <c r="AD24" s="1"/>
  <c r="AC23" i="26"/>
  <c r="AD23" s="1"/>
  <c r="AC24" i="27"/>
  <c r="AD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H26" i="44"/>
  <c r="AC24" i="26"/>
  <c r="AD24" s="1"/>
  <c r="AC25" i="24"/>
  <c r="AD25" s="1"/>
  <c r="AC25" i="27"/>
  <c r="AD25" s="1"/>
  <c r="G26" i="44"/>
  <c r="J26" s="1"/>
  <c r="V26" i="53"/>
  <c r="N26" i="28" s="1"/>
  <c r="U26" i="53"/>
  <c r="N26" i="27" s="1"/>
  <c r="T26" i="53"/>
  <c r="O26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6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8"/>
  <c r="AD26" s="1"/>
  <c r="AC26" i="29"/>
  <c r="AD26" s="1"/>
  <c r="AC26" i="24"/>
  <c r="AD26" s="1"/>
  <c r="AC26" i="27"/>
  <c r="AD26" s="1"/>
  <c r="AC25" i="26"/>
  <c r="AD25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7" i="29"/>
  <c r="AD27" s="1"/>
  <c r="AC27" i="27"/>
  <c r="AD27" s="1"/>
  <c r="AC27" i="28"/>
  <c r="AD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C28" i="29"/>
  <c r="AD28" s="1"/>
  <c r="AC28" i="24"/>
  <c r="AD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C29" i="28"/>
  <c r="AD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7"/>
  <c r="AD30" s="1"/>
  <c r="AC30" i="29"/>
  <c r="AD30" s="1"/>
  <c r="AC30" i="28"/>
  <c r="AD30" s="1"/>
  <c r="AC30" i="24"/>
  <c r="AD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C32" i="24"/>
  <c r="AD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C32" i="26"/>
  <c r="AD32" s="1"/>
  <c r="AC33" i="27"/>
  <c r="AD33" s="1"/>
  <c r="AC33" i="29"/>
  <c r="AD33" s="1"/>
  <c r="AC33" i="24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C34" i="26"/>
  <c r="AD34" s="1"/>
  <c r="AC35" i="28"/>
  <c r="AD35" s="1"/>
  <c r="Q39" i="44"/>
  <c r="V36" i="53"/>
  <c r="N36" i="28" s="1"/>
  <c r="U36" i="53"/>
  <c r="T36"/>
  <c r="N36" i="26" s="1"/>
  <c r="O36" i="53"/>
  <c r="S36"/>
  <c r="W36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C36" i="29"/>
  <c r="AD36" s="1"/>
  <c r="AC36" i="27"/>
  <c r="AD36" s="1"/>
  <c r="AC35" i="26"/>
  <c r="AD35" s="1"/>
  <c r="AC36" i="24"/>
  <c r="AD36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8"/>
  <c r="AD37" s="1"/>
  <c r="AC37" i="29"/>
  <c r="AD37" s="1"/>
  <c r="AC37" i="27"/>
  <c r="AD37" s="1"/>
  <c r="AC36" i="26"/>
  <c r="AD36" s="1"/>
  <c r="G38" i="44"/>
  <c r="AC37" i="24"/>
  <c r="AD37" s="1"/>
  <c r="V38" i="53"/>
  <c r="N38" i="28" s="1"/>
  <c r="U38" i="53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G39" i="44"/>
  <c r="Q42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9" i="24"/>
  <c r="AD39" s="1"/>
  <c r="AC38" i="26"/>
  <c r="AD38" s="1"/>
  <c r="AC39" i="28"/>
  <c r="AD39" s="1"/>
  <c r="AC39" i="29"/>
  <c r="AD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C40" i="24"/>
  <c r="AD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7"/>
  <c r="AD41" s="1"/>
  <c r="AC41" i="29"/>
  <c r="AD41" s="1"/>
  <c r="AC41" i="28"/>
  <c r="AD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C42" i="28"/>
  <c r="AD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C42" i="26"/>
  <c r="AD42" s="1"/>
  <c r="AC43" i="24"/>
  <c r="AD43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8"/>
  <c r="AD44" s="1"/>
  <c r="AC43" i="26"/>
  <c r="AD43" s="1"/>
  <c r="AC44" i="27"/>
  <c r="AD44" s="1"/>
  <c r="AC44" i="24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C45" i="26"/>
  <c r="AD45" s="1"/>
  <c r="AC46" i="27"/>
  <c r="AD46" s="1"/>
  <c r="AC46" i="28"/>
  <c r="AD46" s="1"/>
  <c r="AC46" i="29"/>
  <c r="AD46" s="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9"/>
  <c r="AD47" s="1"/>
  <c r="AC47" i="27"/>
  <c r="AD47" s="1"/>
  <c r="AC47" i="24"/>
  <c r="AD47" s="1"/>
  <c r="AC46" i="26"/>
  <c r="AD46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C48" i="24"/>
  <c r="AD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J49" i="44"/>
  <c r="AO48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C49" i="27"/>
  <c r="AD49" s="1"/>
  <c r="AC48" i="26"/>
  <c r="AD48" s="1"/>
  <c r="AC49" i="29"/>
  <c r="AD49" s="1"/>
  <c r="AC49" i="28"/>
  <c r="AD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50" i="28"/>
  <c r="AD50" s="1"/>
  <c r="AC49" i="26"/>
  <c r="AD49" s="1"/>
  <c r="AC50" i="24"/>
  <c r="AD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J51" i="44"/>
  <c r="AC51" i="24"/>
  <c r="AD51" s="1"/>
  <c r="AC51" i="27"/>
  <c r="AD51" s="1"/>
  <c r="AC50" i="26"/>
  <c r="AD50" s="1"/>
  <c r="AC51" i="28"/>
  <c r="AD51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1" i="26"/>
  <c r="AD51" s="1"/>
  <c r="AC52" i="28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4" s="1"/>
  <c r="AC53" i="24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7"/>
  <c r="AD54" s="1"/>
  <c r="AC54" i="28"/>
  <c r="AD54" s="1"/>
  <c r="AC54" i="29"/>
  <c r="AD54" s="1"/>
  <c r="AC53" i="26"/>
  <c r="AD53" s="1"/>
  <c r="AC54" i="24"/>
  <c r="AD54" s="1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C55" i="29"/>
  <c r="AD55" s="1"/>
  <c r="AC55" i="24"/>
  <c r="AD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T57" i="53"/>
  <c r="N57" i="26" s="1"/>
  <c r="O57" i="53"/>
  <c r="S57"/>
  <c r="W57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9"/>
  <c r="AD57" s="1"/>
  <c r="AC57" i="24"/>
  <c r="AD57" s="1"/>
  <c r="AC57" i="28"/>
  <c r="AD57" s="1"/>
  <c r="AC56" i="26"/>
  <c r="AD56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8"/>
  <c r="AD58" s="1"/>
  <c r="AC58" i="27"/>
  <c r="AD58" s="1"/>
  <c r="AC58" i="24"/>
  <c r="AD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59" i="26"/>
  <c r="AD59" s="1"/>
  <c r="AC60" i="29"/>
  <c r="AD60" s="1"/>
  <c r="H61" i="44"/>
  <c r="AC60" i="27"/>
  <c r="AD60" s="1"/>
  <c r="AC60" i="28"/>
  <c r="AD60" s="1"/>
  <c r="AC60" i="24"/>
  <c r="AD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C61" i="29"/>
  <c r="AD61" s="1"/>
  <c r="AC60" i="26"/>
  <c r="AD60" s="1"/>
  <c r="AC61" i="24"/>
  <c r="AD61" s="1"/>
  <c r="AC61" i="27"/>
  <c r="AD61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C62" i="28"/>
  <c r="AD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G61" i="61"/>
  <c r="V61" s="1"/>
  <c r="AC64" i="28"/>
  <c r="AD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C65" i="27"/>
  <c r="AD65" s="1"/>
  <c r="AC65" i="28"/>
  <c r="AD65" s="1"/>
  <c r="AC64" i="26"/>
  <c r="AD64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J66" i="44"/>
  <c r="AC66" i="29"/>
  <c r="AD66" s="1"/>
  <c r="AC66" i="27"/>
  <c r="AD66" s="1"/>
  <c r="AC65" i="26"/>
  <c r="AD65" s="1"/>
  <c r="AC66" i="28"/>
  <c r="AD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AC67" i="24"/>
  <c r="AD67" s="1"/>
  <c r="AC67" i="29"/>
  <c r="AD67" s="1"/>
  <c r="AC66" i="26"/>
  <c r="AD66" s="1"/>
  <c r="AC67" i="27"/>
  <c r="AD67" s="1"/>
  <c r="AC67" i="28"/>
  <c r="AD67" s="1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7" i="26"/>
  <c r="AD67" s="1"/>
  <c r="AC68" i="29"/>
  <c r="AD68" s="1"/>
  <c r="H69" i="44"/>
  <c r="AC68" i="27"/>
  <c r="AD68" s="1"/>
  <c r="AC68" i="24"/>
  <c r="AD68" s="1"/>
  <c r="Q72" i="44"/>
  <c r="T69" i="53"/>
  <c r="N69" i="26" s="1"/>
  <c r="O69" i="53"/>
  <c r="S69"/>
  <c r="N69" i="24" s="1"/>
  <c r="W69" i="53"/>
  <c r="V69"/>
  <c r="U69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8" i="26"/>
  <c r="AD68" s="1"/>
  <c r="AC69" i="24"/>
  <c r="AD69" s="1"/>
  <c r="AC69" i="29"/>
  <c r="AD69" s="1"/>
  <c r="G70" i="44"/>
  <c r="J70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9"/>
  <c r="AD70" s="1"/>
  <c r="AC70" i="27"/>
  <c r="AD70" s="1"/>
  <c r="AC70" i="24"/>
  <c r="AD70" s="1"/>
  <c r="AC70" i="28"/>
  <c r="AD70" s="1"/>
  <c r="AC69" i="26"/>
  <c r="AD69" s="1"/>
  <c r="T71" i="53"/>
  <c r="O71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C71" i="24"/>
  <c r="AD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C71" i="26"/>
  <c r="AD71" s="1"/>
  <c r="AC72" i="24"/>
  <c r="AD72" s="1"/>
  <c r="AC72" i="29"/>
  <c r="AD72" s="1"/>
  <c r="AC72" i="27"/>
  <c r="AD72" s="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9"/>
  <c r="AD73" s="1"/>
  <c r="AC73" i="28"/>
  <c r="AD73" s="1"/>
  <c r="AC72" i="26"/>
  <c r="AD72" s="1"/>
  <c r="AC73" i="24"/>
  <c r="AD73" s="1"/>
  <c r="AC73" i="27"/>
  <c r="AD73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4" i="29"/>
  <c r="AD74" s="1"/>
  <c r="AC73" i="26"/>
  <c r="AD73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C75" i="24"/>
  <c r="AD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C75" i="26"/>
  <c r="AD75" s="1"/>
  <c r="AC76" i="29"/>
  <c r="AD76" s="1"/>
  <c r="AC76" i="24"/>
  <c r="AD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8"/>
  <c r="AD77" s="1"/>
  <c r="AC77" i="29"/>
  <c r="AD77" s="1"/>
  <c r="AC77" i="27"/>
  <c r="AD77" s="1"/>
  <c r="AC76" i="26"/>
  <c r="AD76" s="1"/>
  <c r="AC77" i="24"/>
  <c r="AD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C78" i="28"/>
  <c r="AD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V76" i="62"/>
  <c r="G80" i="44"/>
  <c r="AC79" i="29"/>
  <c r="AD79" s="1"/>
  <c r="AC78" i="26"/>
  <c r="AD78" s="1"/>
  <c r="AC79" i="27"/>
  <c r="AD79" s="1"/>
  <c r="AC79" i="24"/>
  <c r="AD79" s="1"/>
  <c r="AC79" i="28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C80" i="28"/>
  <c r="AD80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2"/>
  <c r="O78" i="63"/>
  <c r="AC82" i="29"/>
  <c r="AD82" s="1"/>
  <c r="AC82" i="27"/>
  <c r="AD82" s="1"/>
  <c r="AC82" i="24"/>
  <c r="AD82" s="1"/>
  <c r="AC82" i="28"/>
  <c r="AD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9"/>
  <c r="AD83" s="1"/>
  <c r="AC83" i="28"/>
  <c r="AD83" s="1"/>
  <c r="AC83" i="24"/>
  <c r="AD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C84" i="29"/>
  <c r="AD84" s="1"/>
  <c r="AC84" i="27"/>
  <c r="AD84" s="1"/>
  <c r="AC83" i="26"/>
  <c r="AD83" s="1"/>
  <c r="AC84" i="24"/>
  <c r="AD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C85" i="24"/>
  <c r="AD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7" l="1"/>
  <c r="AD86" s="1"/>
  <c r="AC86" i="29"/>
  <c r="AD86" s="1"/>
  <c r="AC86" i="28"/>
  <c r="AD86" s="1"/>
  <c r="AC85" i="26"/>
  <c r="AD85" s="1"/>
  <c r="AC86" i="24"/>
  <c r="AD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C86" i="26"/>
  <c r="AD86" s="1"/>
  <c r="AC87" i="28"/>
  <c r="AD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8"/>
  <c r="AD88" s="1"/>
  <c r="AC88" i="29"/>
  <c r="AD88" s="1"/>
  <c r="AC87" i="26"/>
  <c r="AD87" s="1"/>
  <c r="AC88" i="27"/>
  <c r="AD88" s="1"/>
  <c r="AC88" i="24"/>
  <c r="AD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C89" i="28"/>
  <c r="AD89" s="1"/>
  <c r="AC89" i="27"/>
  <c r="AD89" s="1"/>
  <c r="AC88" i="26"/>
  <c r="AD88" s="1"/>
  <c r="AC89" i="29"/>
  <c r="AD89" s="1"/>
  <c r="Q93" i="44"/>
  <c r="V90" i="53"/>
  <c r="N90" i="28" s="1"/>
  <c r="U90" i="53"/>
  <c r="T90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8"/>
  <c r="AD90" s="1"/>
  <c r="AC90" i="27"/>
  <c r="AD90" s="1"/>
  <c r="AC90" i="24"/>
  <c r="AD90" s="1"/>
  <c r="AC89" i="26"/>
  <c r="AD89" s="1"/>
  <c r="AC90" i="29"/>
  <c r="AD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C91" i="24"/>
  <c r="AD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7"/>
  <c r="AD92" s="1"/>
  <c r="AC92" i="24"/>
  <c r="AD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8"/>
  <c r="AD93" s="1"/>
  <c r="AC93" i="24"/>
  <c r="AD93" s="1"/>
  <c r="AC93" i="29"/>
  <c r="AD93" s="1"/>
  <c r="AC93" i="27"/>
  <c r="AD93" s="1"/>
  <c r="AC92" i="26"/>
  <c r="AD92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C94" i="27"/>
  <c r="AD94" s="1"/>
  <c r="AC93" i="26"/>
  <c r="AD93" s="1"/>
  <c r="AC94" i="29"/>
  <c r="AD94" s="1"/>
  <c r="O90" i="61"/>
  <c r="AC94" i="24"/>
  <c r="AD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U95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8"/>
  <c r="AD95" s="1"/>
  <c r="AC95" i="24"/>
  <c r="AD95" s="1"/>
  <c r="AC95" i="29"/>
  <c r="AD95" s="1"/>
  <c r="AC95" i="27"/>
  <c r="AD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J96"/>
  <c r="AC96" i="29"/>
  <c r="AD96" s="1"/>
  <c r="AC96" i="27"/>
  <c r="AD96" s="1"/>
  <c r="AC95" i="26"/>
  <c r="AD95" s="1"/>
  <c r="AC96" i="24"/>
  <c r="AD96" s="1"/>
  <c r="AC96" i="28"/>
  <c r="AD96" s="1"/>
  <c r="Q100" i="44"/>
  <c r="T97" i="53"/>
  <c r="N97" i="26" s="1"/>
  <c r="O97" i="53"/>
  <c r="S97"/>
  <c r="N97" i="24" s="1"/>
  <c r="W97" i="53"/>
  <c r="V97"/>
  <c r="N97" i="28" s="1"/>
  <c r="U97" i="53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7"/>
  <c r="AD97" s="1"/>
  <c r="AC97" i="29"/>
  <c r="AD97" s="1"/>
  <c r="AC96" i="26"/>
  <c r="AD96" s="1"/>
  <c r="V92" i="63"/>
  <c r="AC97" i="28"/>
  <c r="AD97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7"/>
  <c r="AD98" s="1"/>
  <c r="AC98" i="24"/>
  <c r="AD98" s="1"/>
  <c r="AC98" i="29"/>
  <c r="AD98" s="1"/>
  <c r="N98" i="26"/>
  <c r="AC97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G10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J101"/>
  <c r="J102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<sst xmlns="http://schemas.openxmlformats.org/spreadsheetml/2006/main" count="7855" uniqueCount="493">
  <si>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</si>
  <si>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</si>
  <si>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</si>
  <si>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</si>
  <si>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</si>
  <si>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</si>
  <si>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</si>
  <si>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</si>
  <si>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</si>
  <si>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</si>
  <si>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</si>
  <si>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</si>
  <si>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</si>
  <si>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</si>
  <si>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</si>
  <si>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</si>
  <si>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</si>
  <si>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</si>
  <si>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</si>
  <si>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</si>
  <si>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</si>
  <si>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</si>
  <si>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</si>
  <si>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</si>
  <si>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</si>
  <si>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</si>
  <si>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</si>
  <si>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</si>
  <si>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</si>
  <si>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</si>
  <si>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</si>
  <si>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</si>
  <si>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</si>
  <si>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</si>
  <si>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</si>
  <si>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</si>
  <si>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</si>
  <si>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</si>
  <si>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</si>
  <si>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</si>
  <si>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</si>
  <si>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</si>
  <si>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</si>
  <si>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</si>
  <si>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</si>
  <si>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</si>
  <si>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</si>
  <si>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</si>
  <si>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</si>
  <si>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</si>
  <si>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</si>
  <si>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</si>
  <si>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</si>
  <si>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</si>
  <si>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</si>
  <si>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</si>
  <si>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</si>
  <si>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</si>
  <si>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</si>
  <si>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</si>
  <si>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</si>
  <si>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</si>
  <si>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</si>
  <si>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</si>
  <si>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</si>
  <si>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</si>
  <si>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</si>
  <si>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</si>
  <si>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</si>
  <si>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</si>
  <si>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</si>
  <si>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</si>
  <si>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</si>
  <si>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</si>
  <si>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</si>
  <si>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</si>
  <si>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</si>
  <si>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</si>
  <si>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</si>
  <si>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</si>
  <si>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</si>
  <si>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</si>
  <si>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</si>
  <si>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</si>
  <si>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</si>
  <si>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</si>
  <si>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</si>
  <si>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</si>
  <si>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</si>
  <si>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</si>
  <si>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</si>
  <si>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</si>
  <si>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</si>
  <si>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</si>
  <si>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</si>
  <si>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</si>
  <si>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</si>
  <si>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</si>
  <si>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</si>
  <si>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</si>
  <si>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</si>
  <si>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</si>
  <si>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</si>
  <si>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</si>
  <si>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</si>
  <si>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</si>
  <si>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</si>
  <si>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</si>
  <si>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</si>
  <si>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</si>
  <si>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</si>
  <si>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</si>
  <si>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</si>
  <si>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</si>
  <si>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</si>
  <si>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</si>
  <si>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</si>
  <si>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</si>
  <si>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</si>
  <si>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</si>
  <si>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</si>
  <si>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</si>
  <si>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</si>
  <si>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</si>
  <si>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</si>
  <si>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</si>
  <si>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</si>
  <si>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</si>
  <si>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</si>
  <si>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</si>
  <si>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</si>
  <si>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</si>
  <si>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</si>
  <si>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</si>
  <si>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</si>
  <si>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</si>
  <si>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</si>
  <si>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</si>
  <si>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</si>
  <si>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</si>
  <si>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</si>
  <si>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</si>
  <si>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</si>
  <si>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</si>
  <si>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</si>
  <si>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</si>
  <si>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</si>
  <si>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</si>
  <si>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</si>
  <si>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</si>
  <si>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</si>
  <si>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</si>
  <si>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</si>
  <si>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</si>
  <si>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</si>
  <si>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</si>
  <si>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</si>
  <si>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</si>
  <si>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</si>
  <si>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</si>
  <si>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</si>
  <si>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</si>
  <si>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</si>
  <si>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</si>
  <si>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</si>
  <si>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</si>
  <si>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</si>
  <si>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</si>
  <si>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</si>
  <si>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</si>
  <si>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</si>
  <si>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</si>
  <si>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</si>
  <si>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</si>
  <si>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</si>
  <si>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</si>
  <si>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</si>
  <si>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</si>
  <si>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</si>
  <si>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</si>
  <si>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</si>
  <si>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</si>
  <si>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</si>
  <si>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</si>
  <si>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</si>
  <si>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</si>
  <si>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</si>
  <si>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</si>
  <si>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</si>
  <si>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</si>
  <si>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</si>
  <si>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</si>
  <si>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</si>
  <si>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</si>
  <si>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</si>
  <si>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</si>
  <si>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</si>
  <si>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</si>
  <si>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</si>
  <si>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</si>
  <si>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</si>
  <si>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</si>
  <si>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</si>
  <si>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</si>
  <si>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</si>
  <si>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</si>
  <si>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</si>
  <si>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</si>
  <si>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</si>
  <si>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</si>
  <si>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</si>
  <si>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</si>
  <si>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</si>
  <si>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</si>
  <si>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</si>
  <si>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</si>
  <si>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</si>
  <si>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</si>
  <si>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</si>
  <si>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</si>
  <si>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</si>
  <si>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</si>
  <si>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</si>
  <si>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</si>
  <si>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</si>
  <si>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</si>
  <si>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</si>
  <si>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</si>
  <si>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</si>
  <si>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</si>
  <si>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</si>
  <si>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</si>
  <si>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</si>
  <si>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</si>
  <si>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</si>
  <si>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</si>
  <si>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</si>
  <si>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</si>
  <si>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</si>
  <si>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</si>
  <si>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</si>
  <si>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</si>
  <si>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</si>
  <si>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</si>
  <si>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</si>
  <si>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</si>
  <si>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</si>
  <si>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</si>
  <si>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</si>
  <si>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</si>
  <si>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</si>
  <si>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</si>
  <si>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</si>
  <si>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</si>
  <si>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</si>
  <si>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</si>
  <si>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</si>
  <si>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</si>
  <si>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</si>
  <si>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</si>
  <si>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</si>
  <si>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</si>
  <si>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</si>
  <si>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</si>
  <si>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</si>
  <si>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</si>
  <si>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</si>
  <si>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</si>
  <si>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</si>
  <si>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</si>
  <si>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</si>
  <si>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</si>
  <si>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</si>
  <si>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</si>
  <si>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</si>
  <si>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</si>
  <si>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</si>
  <si>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</si>
  <si>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</si>
  <si>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</si>
  <si>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</si>
  <si>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</si>
  <si>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</si>
  <si>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</si>
  <si>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</si>
  <si>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</si>
  <si>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</si>
  <si>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</si>
  <si>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</si>
  <si>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</si>
  <si>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</si>
  <si>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</si>
  <si>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</si>
  <si>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</si>
  <si>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</si>
  <si>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</si>
  <si>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</si>
  <si>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</si>
  <si>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</si>
  <si>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</si>
  <si>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</si>
  <si>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</si>
  <si>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</si>
  <si>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</si>
  <si>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</si>
  <si>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</si>
  <si>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</si>
  <si>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</si>
  <si>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</si>
  <si>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</si>
  <si>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</si>
  <si>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</si>
  <si>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</si>
  <si>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</si>
  <si>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</si>
  <si>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</si>
  <si>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</si>
  <si>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</si>
  <si>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</si>
  <si>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</si>
  <si>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</si>
  <si>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</si>
  <si>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</si>
  <si>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</si>
  <si>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</si>
  <si>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</si>
  <si>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</si>
  <si>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</si>
  <si>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</si>
  <si>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</si>
  <si>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</si>
  <si>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</si>
  <si>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</si>
  <si>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</si>
  <si>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</si>
  <si>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</si>
  <si>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</si>
  <si>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</si>
  <si>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</si>
  <si>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</si>
  <si>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</si>
  <si>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</si>
  <si>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</si>
  <si>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</si>
  <si>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</si>
  <si>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</si>
  <si>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</si>
  <si>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</si>
  <si>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</si>
  <si>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</si>
  <si>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</si>
  <si>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</si>
  <si>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</si>
  <si>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</si>
  <si>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</si>
  <si>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</si>
  <si>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</si>
  <si>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</si>
  <si>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</si>
  <si>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</si>
  <si>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</si>
  <si>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</si>
  <si>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</si>
  <si>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</si>
  <si>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</si>
  <si>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</si>
  <si>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</si>
  <si>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</si>
  <si>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</si>
  <si>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</si>
  <si>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</si>
  <si>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</si>
  <si>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</si>
  <si>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</si>
  <si>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</si>
  <si>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</si>
  <si>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</si>
  <si>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</si>
  <si>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</si>
  <si>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</si>
  <si>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</si>
  <si>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</si>
  <si>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</si>
  <si>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</si>
  <si>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</si>
  <si>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</si>
  <si>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</si>
  <si>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</si>
  <si>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</si>
  <si>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</si>
  <si>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</si>
  <si>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</si>
  <si>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</si>
  <si>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</si>
  <si>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</si>
  <si>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</si>
  <si>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</si>
  <si>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</si>
  <si>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</si>
  <si>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</si>
  <si>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</si>
  <si>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</si>
  <si>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</si>
  <si>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</si>
  <si>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</si>
  <si>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</si>
  <si>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</si>
  <si>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</si>
  <si>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</si>
  <si>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</si>
  <si>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</si>
  <si>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</si>
  <si>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</si>
  <si>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</si>
  <si>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</si>
  <si>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</si>
  <si>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</si>
  <si>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</si>
  <si>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</si>
  <si>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</si>
  <si>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</si>
  <si>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</si>
  <si>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</si>
  <si>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</si>
  <si>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</si>
  <si>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</si>
  <si>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</si>
  <si>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</si>
  <si>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</si>
  <si>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</si>
  <si>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</si>
  <si>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</si>
  <si>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</si>
  <si>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BRBCL(ER-39)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</si>
  <si>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</si>
  <si>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</si>
  <si>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</si>
  <si>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</si>
  <si>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</si>
  <si>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</si>
  <si>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</si>
  <si>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</si>
  <si>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</si>
  <si>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</si>
  <si>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</si>
  <si>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FSTPP I &amp; II(ER-39)</t>
  </si>
  <si>
    <t>JHAJJAR(NR-97)</t>
  </si>
  <si>
    <t>KHSTPP-II(ER-39)</t>
  </si>
  <si>
    <t>KOTESHWR(NR-97)</t>
  </si>
  <si>
    <t>NAPP(NR-97)</t>
  </si>
  <si>
    <t>NJPC(NR-97)</t>
  </si>
  <si>
    <t>PARBATI3(NR-97)</t>
  </si>
  <si>
    <t>RAPPB(NR-97)</t>
  </si>
  <si>
    <t>RAPPC(NR-97)</t>
  </si>
  <si>
    <t>RIHAND1(NR-97)</t>
  </si>
  <si>
    <t>RIHAND2(NR-97)</t>
  </si>
  <si>
    <t>RIHAND3(NR-97)</t>
  </si>
  <si>
    <t>SALAL(NR-97)</t>
  </si>
  <si>
    <t>SASAN(WR-55)</t>
  </si>
  <si>
    <t>SEWA2(NR-97)</t>
  </si>
  <si>
    <t>SINGRAULI(NR-97)</t>
  </si>
  <si>
    <t>SINGRAULI_HYDRO(NR-97)</t>
  </si>
  <si>
    <t>TALA(ER-39)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</si>
  <si>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</si>
  <si>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</si>
  <si>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</si>
  <si>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</si>
  <si>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</si>
  <si>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</si>
  <si>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</si>
  <si>
    <t>SHPPBPL</t>
  </si>
  <si>
    <t>Teesta_III</t>
  </si>
  <si>
    <t>SINGOLI</t>
  </si>
  <si>
    <t>JPL-2</t>
  </si>
  <si>
    <t>PCKL</t>
  </si>
  <si>
    <t>THEP</t>
  </si>
  <si>
    <t>DIKCHU</t>
  </si>
  <si>
    <t>JPL</t>
  </si>
  <si>
    <t>UDUPI_SR</t>
  </si>
  <si>
    <t>KSK_MAHANADI</t>
  </si>
  <si>
    <t>HP</t>
  </si>
  <si>
    <t>GMR WARORA</t>
  </si>
  <si>
    <t>CPTTNPL</t>
  </si>
  <si>
    <t>OEPL</t>
  </si>
  <si>
    <t>JLHEP</t>
  </si>
  <si>
    <t>GMRKEL</t>
  </si>
  <si>
    <t>ITCWIND</t>
  </si>
  <si>
    <t>CHANJUII</t>
  </si>
  <si>
    <t>MePDCL</t>
  </si>
  <si>
    <t>TS1PL_BKN</t>
  </si>
  <si>
    <t>RSUPL_FTG2</t>
  </si>
  <si>
    <t>ARP1PL_BKN</t>
  </si>
  <si>
    <t>66IS2022/04/29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</si>
</sst>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243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243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243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243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243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243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243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238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238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238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238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238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238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238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238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238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238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238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238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238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238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238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238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238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238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238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238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238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203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203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203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203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203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203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203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203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203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203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203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238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238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238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238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238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238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238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228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228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228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221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221</v>
          </cell>
          <cell r="E58">
            <v>0</v>
          </cell>
          <cell r="H58">
            <v>62</v>
          </cell>
          <cell r="I58">
            <v>0</v>
          </cell>
          <cell r="J58">
            <v>221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221</v>
          </cell>
          <cell r="E59">
            <v>0</v>
          </cell>
          <cell r="H59">
            <v>62</v>
          </cell>
          <cell r="I59">
            <v>0</v>
          </cell>
          <cell r="J59">
            <v>221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221</v>
          </cell>
          <cell r="E60">
            <v>0</v>
          </cell>
          <cell r="H60">
            <v>62</v>
          </cell>
          <cell r="I60">
            <v>0</v>
          </cell>
          <cell r="J60">
            <v>221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221</v>
          </cell>
          <cell r="E61">
            <v>0</v>
          </cell>
          <cell r="H61">
            <v>62</v>
          </cell>
          <cell r="I61">
            <v>0</v>
          </cell>
          <cell r="J61">
            <v>221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221</v>
          </cell>
          <cell r="E62">
            <v>0</v>
          </cell>
          <cell r="H62">
            <v>62</v>
          </cell>
          <cell r="I62">
            <v>0</v>
          </cell>
          <cell r="J62">
            <v>221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221</v>
          </cell>
          <cell r="E63">
            <v>0</v>
          </cell>
          <cell r="H63">
            <v>62</v>
          </cell>
          <cell r="I63">
            <v>0</v>
          </cell>
          <cell r="J63">
            <v>221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221</v>
          </cell>
          <cell r="E64">
            <v>0</v>
          </cell>
          <cell r="H64">
            <v>62</v>
          </cell>
          <cell r="I64">
            <v>0</v>
          </cell>
          <cell r="J64">
            <v>221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220</v>
          </cell>
          <cell r="E65">
            <v>0</v>
          </cell>
          <cell r="H65">
            <v>62</v>
          </cell>
          <cell r="I65">
            <v>0</v>
          </cell>
          <cell r="J65">
            <v>218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218</v>
          </cell>
          <cell r="E66">
            <v>0</v>
          </cell>
          <cell r="H66">
            <v>62</v>
          </cell>
          <cell r="I66">
            <v>0</v>
          </cell>
          <cell r="J66">
            <v>218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218</v>
          </cell>
          <cell r="E67">
            <v>0</v>
          </cell>
          <cell r="H67">
            <v>62</v>
          </cell>
          <cell r="I67">
            <v>0</v>
          </cell>
          <cell r="J67">
            <v>218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218</v>
          </cell>
          <cell r="E68">
            <v>0</v>
          </cell>
          <cell r="H68">
            <v>62</v>
          </cell>
          <cell r="I68">
            <v>0</v>
          </cell>
          <cell r="J68">
            <v>218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218</v>
          </cell>
          <cell r="E69">
            <v>0</v>
          </cell>
          <cell r="H69">
            <v>62</v>
          </cell>
          <cell r="I69">
            <v>0</v>
          </cell>
          <cell r="J69">
            <v>218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218</v>
          </cell>
          <cell r="E70">
            <v>0</v>
          </cell>
          <cell r="H70">
            <v>62</v>
          </cell>
          <cell r="I70">
            <v>0</v>
          </cell>
          <cell r="J70">
            <v>218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218</v>
          </cell>
          <cell r="E71">
            <v>0</v>
          </cell>
          <cell r="H71">
            <v>62</v>
          </cell>
          <cell r="I71">
            <v>0</v>
          </cell>
          <cell r="J71">
            <v>218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218</v>
          </cell>
          <cell r="E72">
            <v>0</v>
          </cell>
          <cell r="H72">
            <v>62</v>
          </cell>
          <cell r="I72">
            <v>0</v>
          </cell>
          <cell r="J72">
            <v>218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220</v>
          </cell>
          <cell r="E73">
            <v>0</v>
          </cell>
          <cell r="H73">
            <v>62</v>
          </cell>
          <cell r="I73">
            <v>0</v>
          </cell>
          <cell r="J73">
            <v>220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220</v>
          </cell>
          <cell r="E74">
            <v>0</v>
          </cell>
          <cell r="H74">
            <v>62</v>
          </cell>
          <cell r="I74">
            <v>0</v>
          </cell>
          <cell r="J74">
            <v>220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220</v>
          </cell>
          <cell r="E75">
            <v>0</v>
          </cell>
          <cell r="H75">
            <v>62</v>
          </cell>
          <cell r="I75">
            <v>0</v>
          </cell>
          <cell r="J75">
            <v>220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220</v>
          </cell>
          <cell r="E76">
            <v>0</v>
          </cell>
          <cell r="H76">
            <v>62</v>
          </cell>
          <cell r="I76">
            <v>0</v>
          </cell>
          <cell r="J76">
            <v>220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220</v>
          </cell>
          <cell r="E77">
            <v>0</v>
          </cell>
          <cell r="H77">
            <v>62</v>
          </cell>
          <cell r="I77">
            <v>0</v>
          </cell>
          <cell r="J77">
            <v>220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220</v>
          </cell>
          <cell r="E78">
            <v>0</v>
          </cell>
          <cell r="H78">
            <v>62</v>
          </cell>
          <cell r="I78">
            <v>0</v>
          </cell>
          <cell r="J78">
            <v>220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220</v>
          </cell>
          <cell r="E79">
            <v>0</v>
          </cell>
          <cell r="H79">
            <v>62</v>
          </cell>
          <cell r="I79">
            <v>0</v>
          </cell>
          <cell r="J79">
            <v>220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220</v>
          </cell>
          <cell r="E80">
            <v>0</v>
          </cell>
          <cell r="H80">
            <v>62</v>
          </cell>
          <cell r="I80">
            <v>0</v>
          </cell>
          <cell r="J80">
            <v>220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225</v>
          </cell>
          <cell r="E81">
            <v>0</v>
          </cell>
          <cell r="H81">
            <v>62</v>
          </cell>
          <cell r="I81">
            <v>0</v>
          </cell>
          <cell r="J81">
            <v>225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225</v>
          </cell>
          <cell r="E82">
            <v>0</v>
          </cell>
          <cell r="H82">
            <v>62</v>
          </cell>
          <cell r="I82">
            <v>0</v>
          </cell>
          <cell r="J82">
            <v>225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225</v>
          </cell>
          <cell r="E83">
            <v>0</v>
          </cell>
          <cell r="H83">
            <v>62</v>
          </cell>
          <cell r="I83">
            <v>0</v>
          </cell>
          <cell r="J83">
            <v>225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225</v>
          </cell>
          <cell r="E84">
            <v>0</v>
          </cell>
          <cell r="H84">
            <v>62</v>
          </cell>
          <cell r="I84">
            <v>0</v>
          </cell>
          <cell r="J84">
            <v>225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225</v>
          </cell>
          <cell r="E85">
            <v>0</v>
          </cell>
          <cell r="H85">
            <v>62</v>
          </cell>
          <cell r="I85">
            <v>0</v>
          </cell>
          <cell r="J85">
            <v>225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225</v>
          </cell>
          <cell r="E86">
            <v>0</v>
          </cell>
          <cell r="H86">
            <v>62</v>
          </cell>
          <cell r="I86">
            <v>0</v>
          </cell>
          <cell r="J86">
            <v>225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225</v>
          </cell>
          <cell r="E87">
            <v>0</v>
          </cell>
          <cell r="H87">
            <v>62</v>
          </cell>
          <cell r="I87">
            <v>0</v>
          </cell>
          <cell r="J87">
            <v>225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225</v>
          </cell>
          <cell r="E88">
            <v>0</v>
          </cell>
          <cell r="H88">
            <v>62</v>
          </cell>
          <cell r="I88">
            <v>0</v>
          </cell>
          <cell r="J88">
            <v>225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225</v>
          </cell>
          <cell r="E89">
            <v>0</v>
          </cell>
          <cell r="H89">
            <v>62</v>
          </cell>
          <cell r="I89">
            <v>0</v>
          </cell>
          <cell r="J89">
            <v>225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225</v>
          </cell>
          <cell r="E90">
            <v>0</v>
          </cell>
          <cell r="H90">
            <v>62</v>
          </cell>
          <cell r="I90">
            <v>0</v>
          </cell>
          <cell r="J90">
            <v>225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225</v>
          </cell>
          <cell r="E91">
            <v>0</v>
          </cell>
          <cell r="H91">
            <v>62</v>
          </cell>
          <cell r="I91">
            <v>0</v>
          </cell>
          <cell r="J91">
            <v>225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225</v>
          </cell>
          <cell r="E92">
            <v>0</v>
          </cell>
          <cell r="H92">
            <v>62</v>
          </cell>
          <cell r="I92">
            <v>0</v>
          </cell>
          <cell r="J92">
            <v>225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225</v>
          </cell>
          <cell r="E93">
            <v>0</v>
          </cell>
          <cell r="H93">
            <v>62</v>
          </cell>
          <cell r="I93">
            <v>0</v>
          </cell>
          <cell r="J93">
            <v>225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225</v>
          </cell>
          <cell r="E94">
            <v>0</v>
          </cell>
          <cell r="H94">
            <v>62</v>
          </cell>
          <cell r="I94">
            <v>0</v>
          </cell>
          <cell r="J94">
            <v>225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225</v>
          </cell>
          <cell r="E95">
            <v>0</v>
          </cell>
          <cell r="H95">
            <v>62</v>
          </cell>
          <cell r="I95">
            <v>0</v>
          </cell>
          <cell r="J95">
            <v>225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225</v>
          </cell>
          <cell r="E96">
            <v>0</v>
          </cell>
          <cell r="H96">
            <v>62</v>
          </cell>
          <cell r="I96">
            <v>0</v>
          </cell>
          <cell r="J96">
            <v>225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225</v>
          </cell>
          <cell r="E97">
            <v>0</v>
          </cell>
          <cell r="H97">
            <v>62</v>
          </cell>
          <cell r="I97">
            <v>0</v>
          </cell>
          <cell r="J97">
            <v>225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225</v>
          </cell>
          <cell r="E98">
            <v>0</v>
          </cell>
          <cell r="H98">
            <v>62</v>
          </cell>
          <cell r="I98">
            <v>0</v>
          </cell>
          <cell r="J98">
            <v>225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225</v>
          </cell>
          <cell r="E99">
            <v>0</v>
          </cell>
          <cell r="H99">
            <v>62</v>
          </cell>
          <cell r="I99">
            <v>0</v>
          </cell>
          <cell r="J99">
            <v>225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225</v>
          </cell>
          <cell r="E100">
            <v>0</v>
          </cell>
          <cell r="H100">
            <v>62</v>
          </cell>
          <cell r="I100">
            <v>0</v>
          </cell>
          <cell r="J100">
            <v>225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71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71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71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71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71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71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71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69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69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69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69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69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64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64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68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68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68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68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68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68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68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68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68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68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68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600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600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600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600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600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600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560.78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545.78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439.56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400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467.56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458.56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416.56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495.56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575.78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517.78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559.78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559.78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600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558.78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471.28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424.73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430.33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438.93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434.58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413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418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406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407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408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411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412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421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409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418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430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440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448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413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413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413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413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413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408.74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400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400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400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900</v>
          </cell>
          <cell r="G55">
            <v>30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400</v>
          </cell>
          <cell r="O55">
            <v>30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900</v>
          </cell>
          <cell r="G56">
            <v>30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400</v>
          </cell>
          <cell r="O56">
            <v>30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900</v>
          </cell>
          <cell r="G57">
            <v>30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401.87</v>
          </cell>
          <cell r="O57">
            <v>30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900</v>
          </cell>
          <cell r="G58">
            <v>30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400</v>
          </cell>
          <cell r="O58">
            <v>30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900</v>
          </cell>
          <cell r="G59">
            <v>30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442.52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900</v>
          </cell>
          <cell r="G60">
            <v>30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570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900</v>
          </cell>
          <cell r="G61">
            <v>30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570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900</v>
          </cell>
          <cell r="G62">
            <v>30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570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900</v>
          </cell>
          <cell r="G63">
            <v>50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570</v>
          </cell>
          <cell r="O63">
            <v>50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900</v>
          </cell>
          <cell r="G64">
            <v>50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570</v>
          </cell>
          <cell r="O64">
            <v>50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650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720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790.75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790.75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801.13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790.75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790.75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790.75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790.75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790.75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840.05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831.05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838.34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808.34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777.34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767.1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714.74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755.74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808.74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794.5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668.5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702.5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798.5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833.5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704.5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731.5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760.5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790.5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675.5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703.5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778.5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839.5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825.5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839.5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903.5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895.5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44680</v>
      </c>
      <c r="Z3" s="37">
        <f>S3</f>
        <v>44680</v>
      </c>
      <c r="AE3" s="36"/>
      <c r="AH3" s="38">
        <f>AV4</f>
        <v>44680</v>
      </c>
    </row>
    <row r="4" spans="1:48" ht="15.75" thickBot="1">
      <c r="A4" s="37">
        <f>frq!A1</f>
        <v>44680</v>
      </c>
      <c r="L4" s="37">
        <f>frq!A1</f>
        <v>44680</v>
      </c>
      <c r="P4" s="37">
        <f>frq!A1</f>
        <v>44680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0.15</v>
      </c>
      <c r="C6" s="54"/>
      <c r="D6" s="54">
        <f t="shared" ref="D6:D69" si="0">A6+B6+C6</f>
        <v>0.22999999999999998</v>
      </c>
      <c r="E6" s="55"/>
      <c r="F6" s="43"/>
      <c r="G6" s="54">
        <f>(BAWANA!Q3+BAWANA!R3+BAWANA!S3+BAWANA!T3)/4000</f>
        <v>0.08</v>
      </c>
      <c r="H6" s="54">
        <f>(BAWANA!U3+BAWANA!V3)/4000</f>
        <v>0.15</v>
      </c>
      <c r="I6" s="54"/>
      <c r="J6" s="54">
        <f>G6+H6+I6</f>
        <v>0.22999999999999998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19.468</v>
      </c>
      <c r="AF6" s="56">
        <f>'MSW BWN'!C3</f>
        <v>19.468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0.15</v>
      </c>
      <c r="C7" s="54"/>
      <c r="D7" s="54">
        <f t="shared" si="0"/>
        <v>0.22999999999999998</v>
      </c>
      <c r="E7" s="55"/>
      <c r="F7" s="43"/>
      <c r="G7" s="54">
        <f>(BAWANA!Q4+BAWANA!R4+BAWANA!S4+BAWANA!T4)/4000</f>
        <v>0.08</v>
      </c>
      <c r="H7" s="54">
        <f>(BAWANA!U4+BAWANA!V4)/4000</f>
        <v>0.15</v>
      </c>
      <c r="I7" s="54"/>
      <c r="J7" s="54">
        <f t="shared" ref="J7:J70" si="3">G7+H7+I7</f>
        <v>0.22999999999999998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18.815999999999999</v>
      </c>
      <c r="AF7" s="56">
        <f>'MSW BWN'!C4</f>
        <v>18.815999999999999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0.15</v>
      </c>
      <c r="C8" s="54"/>
      <c r="D8" s="54">
        <f t="shared" si="0"/>
        <v>0.22999999999999998</v>
      </c>
      <c r="E8" s="55"/>
      <c r="F8" s="43"/>
      <c r="G8" s="54">
        <f>(BAWANA!Q5+BAWANA!R5+BAWANA!S5+BAWANA!T5)/4000</f>
        <v>0.08</v>
      </c>
      <c r="H8" s="54">
        <f>(BAWANA!U5+BAWANA!V5)/4000</f>
        <v>0.15</v>
      </c>
      <c r="I8" s="54"/>
      <c r="J8" s="54">
        <f t="shared" si="3"/>
        <v>0.22999999999999998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19.007999999999999</v>
      </c>
      <c r="AF8" s="56">
        <f>'MSW BWN'!C5</f>
        <v>19.007999999999999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0.15</v>
      </c>
      <c r="C9" s="54"/>
      <c r="D9" s="54">
        <f t="shared" si="0"/>
        <v>0.22999999999999998</v>
      </c>
      <c r="E9" s="55"/>
      <c r="F9" s="43"/>
      <c r="G9" s="54">
        <f>(BAWANA!Q6+BAWANA!R6+BAWANA!S6+BAWANA!T6)/4000</f>
        <v>0.08</v>
      </c>
      <c r="H9" s="54">
        <f>(BAWANA!U6+BAWANA!V6)/4000</f>
        <v>0.15</v>
      </c>
      <c r="I9" s="54"/>
      <c r="J9" s="54">
        <f t="shared" si="3"/>
        <v>0.22999999999999998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19.239999999999998</v>
      </c>
      <c r="AF9" s="56">
        <f>'MSW BWN'!C6</f>
        <v>19.239999999999998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0.15</v>
      </c>
      <c r="C10" s="54"/>
      <c r="D10" s="54">
        <f t="shared" si="0"/>
        <v>0.22999999999999998</v>
      </c>
      <c r="E10" s="55"/>
      <c r="F10" s="43"/>
      <c r="G10" s="54">
        <f>(BAWANA!Q7+BAWANA!R7+BAWANA!S7+BAWANA!T7)/4000</f>
        <v>0.08</v>
      </c>
      <c r="H10" s="54">
        <f>(BAWANA!U7+BAWANA!V7)/4000</f>
        <v>0.15</v>
      </c>
      <c r="I10" s="54"/>
      <c r="J10" s="54">
        <f t="shared" si="3"/>
        <v>0.22999999999999998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18.739999999999998</v>
      </c>
      <c r="AF10" s="56">
        <f>'MSW BWN'!C7</f>
        <v>18.739999999999998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0.15</v>
      </c>
      <c r="C11" s="54"/>
      <c r="D11" s="54">
        <f t="shared" si="0"/>
        <v>0.22999999999999998</v>
      </c>
      <c r="E11" s="55"/>
      <c r="F11" s="43"/>
      <c r="G11" s="54">
        <f>(BAWANA!Q8+BAWANA!R8+BAWANA!S8+BAWANA!T8)/4000</f>
        <v>0.08</v>
      </c>
      <c r="H11" s="54">
        <f>(BAWANA!U8+BAWANA!V8)/4000</f>
        <v>0.15</v>
      </c>
      <c r="I11" s="54"/>
      <c r="J11" s="54">
        <f t="shared" si="3"/>
        <v>0.22999999999999998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17.623999999999999</v>
      </c>
      <c r="AF11" s="56">
        <f>'MSW BWN'!C8</f>
        <v>17.623999999999999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0.15</v>
      </c>
      <c r="C12" s="54"/>
      <c r="D12" s="54">
        <f t="shared" si="0"/>
        <v>0.22999999999999998</v>
      </c>
      <c r="E12" s="55"/>
      <c r="F12" s="43"/>
      <c r="G12" s="54">
        <f>(BAWANA!Q9+BAWANA!R9+BAWANA!S9+BAWANA!T9)/4000</f>
        <v>0.08</v>
      </c>
      <c r="H12" s="54">
        <f>(BAWANA!U9+BAWANA!V9)/4000</f>
        <v>0.15</v>
      </c>
      <c r="I12" s="54"/>
      <c r="J12" s="54">
        <f t="shared" si="3"/>
        <v>0.22999999999999998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18.027999999999999</v>
      </c>
      <c r="AF12" s="56">
        <f>'MSW BWN'!C9</f>
        <v>18.027999999999999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0.15</v>
      </c>
      <c r="C13" s="54"/>
      <c r="D13" s="54">
        <f t="shared" si="0"/>
        <v>0.22999999999999998</v>
      </c>
      <c r="E13" s="55"/>
      <c r="F13" s="43"/>
      <c r="G13" s="54">
        <f>(BAWANA!Q10+BAWANA!R10+BAWANA!S10+BAWANA!T10)/4000</f>
        <v>0.08</v>
      </c>
      <c r="H13" s="54">
        <f>(BAWANA!U10+BAWANA!V10)/4000</f>
        <v>0.15</v>
      </c>
      <c r="I13" s="54"/>
      <c r="J13" s="54">
        <f t="shared" si="3"/>
        <v>0.22999999999999998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18.22</v>
      </c>
      <c r="AF13" s="56">
        <f>'MSW BWN'!C10</f>
        <v>18.22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0.15</v>
      </c>
      <c r="C14" s="54"/>
      <c r="D14" s="54">
        <f t="shared" si="0"/>
        <v>0.22999999999999998</v>
      </c>
      <c r="E14" s="55"/>
      <c r="F14" s="43"/>
      <c r="G14" s="54">
        <f>(BAWANA!Q11+BAWANA!R11+BAWANA!S11+BAWANA!T11)/4000</f>
        <v>0.08</v>
      </c>
      <c r="H14" s="54">
        <f>(BAWANA!U11+BAWANA!V11)/4000</f>
        <v>0.14019499999999999</v>
      </c>
      <c r="I14" s="54"/>
      <c r="J14" s="54">
        <f t="shared" si="3"/>
        <v>0.22019499999999997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17.527999999999999</v>
      </c>
      <c r="AF14" s="56">
        <f>'MSW BWN'!C11</f>
        <v>17.527999999999999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0.15</v>
      </c>
      <c r="C15" s="54"/>
      <c r="D15" s="54">
        <f t="shared" si="0"/>
        <v>0.22999999999999998</v>
      </c>
      <c r="E15" s="55"/>
      <c r="F15" s="43"/>
      <c r="G15" s="54">
        <f>(BAWANA!Q12+BAWANA!R12+BAWANA!S12+BAWANA!T12)/4000</f>
        <v>0.08</v>
      </c>
      <c r="H15" s="54">
        <f>(BAWANA!U12+BAWANA!V12)/4000</f>
        <v>0.13644499999999998</v>
      </c>
      <c r="I15" s="54"/>
      <c r="J15" s="54">
        <f t="shared" si="3"/>
        <v>0.216445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18.315999999999999</v>
      </c>
      <c r="AF15" s="56">
        <f>'MSW BWN'!C12</f>
        <v>18.315999999999999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0.15</v>
      </c>
      <c r="C16" s="54"/>
      <c r="D16" s="54">
        <f t="shared" si="0"/>
        <v>0.22999999999999998</v>
      </c>
      <c r="E16" s="55"/>
      <c r="F16" s="43"/>
      <c r="G16" s="54">
        <f>(BAWANA!Q13+BAWANA!R13+BAWANA!S13+BAWANA!T13)/4000</f>
        <v>0.08</v>
      </c>
      <c r="H16" s="54">
        <f>(BAWANA!U13+BAWANA!V13)/4000</f>
        <v>0.10989</v>
      </c>
      <c r="I16" s="54"/>
      <c r="J16" s="54">
        <f t="shared" si="3"/>
        <v>0.18989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17.068000000000001</v>
      </c>
      <c r="AF16" s="56">
        <f>'MSW BWN'!C13</f>
        <v>17.068000000000001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0.15</v>
      </c>
      <c r="C17" s="54"/>
      <c r="D17" s="54">
        <f t="shared" si="0"/>
        <v>0.22999999999999998</v>
      </c>
      <c r="E17" s="55"/>
      <c r="F17" s="43"/>
      <c r="G17" s="54">
        <f>(BAWANA!Q14+BAWANA!R14+BAWANA!S14+BAWANA!T14)/4000</f>
        <v>0.08</v>
      </c>
      <c r="H17" s="54">
        <f>(BAWANA!U14+BAWANA!V14)/4000</f>
        <v>0.1</v>
      </c>
      <c r="I17" s="54"/>
      <c r="J17" s="54">
        <f t="shared" si="3"/>
        <v>0.18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18.664000000000001</v>
      </c>
      <c r="AF17" s="56">
        <f>'MSW BWN'!C14</f>
        <v>18.664000000000001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0.15</v>
      </c>
      <c r="C18" s="54"/>
      <c r="D18" s="54">
        <f t="shared" si="0"/>
        <v>0.22999999999999998</v>
      </c>
      <c r="E18" s="55"/>
      <c r="F18" s="43"/>
      <c r="G18" s="54">
        <f>(BAWANA!Q15+BAWANA!R15+BAWANA!S15+BAWANA!T15)/4000</f>
        <v>0.08</v>
      </c>
      <c r="H18" s="54">
        <f>(BAWANA!U15+BAWANA!V15)/4000</f>
        <v>0.11688999999999999</v>
      </c>
      <c r="I18" s="54"/>
      <c r="J18" s="54">
        <f t="shared" si="3"/>
        <v>0.19689000000000001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18.584</v>
      </c>
      <c r="AF18" s="56">
        <f>'MSW BWN'!C15</f>
        <v>18.584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0.15</v>
      </c>
      <c r="C19" s="54"/>
      <c r="D19" s="54">
        <f t="shared" si="0"/>
        <v>0.22999999999999998</v>
      </c>
      <c r="E19" s="55"/>
      <c r="F19" s="43"/>
      <c r="G19" s="54">
        <f>(BAWANA!Q16+BAWANA!R16+BAWANA!S16+BAWANA!T16)/4000</f>
        <v>0.08</v>
      </c>
      <c r="H19" s="54">
        <f>(BAWANA!U16+BAWANA!V16)/4000</f>
        <v>0.11464000000000001</v>
      </c>
      <c r="I19" s="54"/>
      <c r="J19" s="54">
        <f t="shared" si="3"/>
        <v>0.19464000000000001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18.776</v>
      </c>
      <c r="AF19" s="56">
        <f>'MSW BWN'!C16</f>
        <v>18.776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0.15</v>
      </c>
      <c r="C20" s="54"/>
      <c r="D20" s="54">
        <f t="shared" si="0"/>
        <v>0.22999999999999998</v>
      </c>
      <c r="E20" s="55"/>
      <c r="F20" s="43"/>
      <c r="G20" s="54">
        <f>(BAWANA!Q17+BAWANA!R17+BAWANA!S17+BAWANA!T17)/4000</f>
        <v>0.08</v>
      </c>
      <c r="H20" s="54">
        <f>(BAWANA!U17+BAWANA!V17)/4000</f>
        <v>0.10414</v>
      </c>
      <c r="I20" s="54"/>
      <c r="J20" s="54">
        <f t="shared" si="3"/>
        <v>0.18414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17.512</v>
      </c>
      <c r="AF20" s="56">
        <f>'MSW BWN'!C17</f>
        <v>17.512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0.15</v>
      </c>
      <c r="C21" s="54"/>
      <c r="D21" s="54">
        <f t="shared" si="0"/>
        <v>0.22999999999999998</v>
      </c>
      <c r="E21" s="55"/>
      <c r="F21" s="43"/>
      <c r="G21" s="54">
        <f>(BAWANA!Q18+BAWANA!R18+BAWANA!S18+BAWANA!T18)/4000</f>
        <v>0.08</v>
      </c>
      <c r="H21" s="54">
        <f>(BAWANA!U18+BAWANA!V18)/4000</f>
        <v>0.12389</v>
      </c>
      <c r="I21" s="54"/>
      <c r="J21" s="54">
        <f t="shared" si="3"/>
        <v>0.20389000000000002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18.891999999999999</v>
      </c>
      <c r="AF21" s="56">
        <f>'MSW BWN'!C18</f>
        <v>18.891999999999999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0.14394499999999999</v>
      </c>
      <c r="I22" s="54"/>
      <c r="J22" s="54">
        <f t="shared" si="3"/>
        <v>0.22394500000000001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18.335999999999999</v>
      </c>
      <c r="AF22" s="56">
        <f>'MSW BWN'!C19</f>
        <v>18.335999999999999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0.129445</v>
      </c>
      <c r="I23" s="54"/>
      <c r="J23" s="54">
        <f t="shared" si="3"/>
        <v>0.20944499999999999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18.911999999999999</v>
      </c>
      <c r="AF23" s="56">
        <f>'MSW BWN'!C20</f>
        <v>18.911999999999999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0.13994499999999999</v>
      </c>
      <c r="I24" s="54"/>
      <c r="J24" s="54">
        <f t="shared" si="3"/>
        <v>0.219945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18.527999999999999</v>
      </c>
      <c r="AF24" s="56">
        <f>'MSW BWN'!C21</f>
        <v>18.527999999999999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0.13994499999999999</v>
      </c>
      <c r="I25" s="54"/>
      <c r="J25" s="54">
        <f t="shared" si="3"/>
        <v>0.219945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18.952000000000002</v>
      </c>
      <c r="AF25" s="56">
        <f>'MSW BWN'!C22</f>
        <v>18.952000000000002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0.15</v>
      </c>
      <c r="I26" s="54"/>
      <c r="J26" s="54">
        <f t="shared" si="3"/>
        <v>0.22999999999999998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16.84</v>
      </c>
      <c r="AF26" s="56">
        <f>'MSW BWN'!C23</f>
        <v>16.84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0.13969499999999999</v>
      </c>
      <c r="I27" s="54"/>
      <c r="J27" s="54">
        <f t="shared" si="3"/>
        <v>0.21969499999999997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18.856000000000002</v>
      </c>
      <c r="AF27" s="56">
        <f>'MSW BWN'!C24</f>
        <v>18.856000000000002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0.11781999999999999</v>
      </c>
      <c r="I28" s="54"/>
      <c r="J28" s="54">
        <f t="shared" si="3"/>
        <v>0.19782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19.372</v>
      </c>
      <c r="AF28" s="56">
        <f>'MSW BWN'!C25</f>
        <v>19.372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0.1061825</v>
      </c>
      <c r="I29" s="54"/>
      <c r="J29" s="54">
        <f t="shared" si="3"/>
        <v>0.1861825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19.372</v>
      </c>
      <c r="AF29" s="56">
        <f>'MSW BWN'!C26</f>
        <v>19.372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0.1075825</v>
      </c>
      <c r="I30" s="54"/>
      <c r="J30" s="54">
        <f t="shared" si="3"/>
        <v>0.18758249999999999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17.527999999999999</v>
      </c>
      <c r="AF30" s="56">
        <f>'MSW BWN'!C27</f>
        <v>17.527999999999999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0.1097325</v>
      </c>
      <c r="I31" s="54"/>
      <c r="J31" s="54">
        <f t="shared" si="3"/>
        <v>0.1897325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17.876000000000001</v>
      </c>
      <c r="AF31" s="56">
        <f>'MSW BWN'!C28</f>
        <v>17.876000000000001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0.10864499999999999</v>
      </c>
      <c r="I32" s="54"/>
      <c r="J32" s="54">
        <f t="shared" si="3"/>
        <v>0.18864500000000001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18.568000000000001</v>
      </c>
      <c r="AF32" s="56">
        <f>'MSW BWN'!C29</f>
        <v>18.568000000000001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0.10324999999999999</v>
      </c>
      <c r="I33" s="54"/>
      <c r="J33" s="54">
        <f t="shared" si="3"/>
        <v>0.18325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18.088000000000001</v>
      </c>
      <c r="AF33" s="56">
        <f>'MSW BWN'!C30</f>
        <v>18.088000000000001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0.1045</v>
      </c>
      <c r="I34" s="54"/>
      <c r="J34" s="54">
        <f t="shared" si="3"/>
        <v>0.1845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18.315999999999999</v>
      </c>
      <c r="AF34" s="56">
        <f>'MSW BWN'!C31</f>
        <v>18.315999999999999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0.10150000000000001</v>
      </c>
      <c r="I35" s="54"/>
      <c r="J35" s="54">
        <f t="shared" si="3"/>
        <v>0.18149999999999999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18.260000000000002</v>
      </c>
      <c r="AF35" s="56">
        <f>'MSW BWN'!C32</f>
        <v>18.260000000000002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0.10174999999999999</v>
      </c>
      <c r="I36" s="54"/>
      <c r="J36" s="54">
        <f t="shared" si="3"/>
        <v>0.18174999999999999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17.472000000000001</v>
      </c>
      <c r="AF36" s="56">
        <f>'MSW BWN'!C33</f>
        <v>17.472000000000001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0.10199999999999999</v>
      </c>
      <c r="I37" s="54"/>
      <c r="J37" s="54">
        <f t="shared" si="3"/>
        <v>0.182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18.027999999999999</v>
      </c>
      <c r="AF37" s="56">
        <f>'MSW BWN'!C34</f>
        <v>18.027999999999999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0.10274999999999999</v>
      </c>
      <c r="I38" s="54"/>
      <c r="J38" s="54">
        <f t="shared" si="3"/>
        <v>0.18275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17.815999999999999</v>
      </c>
      <c r="AF38" s="56">
        <f>'MSW BWN'!C35</f>
        <v>17.815999999999999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0.10299999999999999</v>
      </c>
      <c r="I39" s="54"/>
      <c r="J39" s="54">
        <f t="shared" si="3"/>
        <v>0.183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18.2</v>
      </c>
      <c r="AF39" s="56">
        <f>'MSW BWN'!C36</f>
        <v>18.2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0.10525</v>
      </c>
      <c r="I40" s="54"/>
      <c r="J40" s="54">
        <f t="shared" si="3"/>
        <v>0.18525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18.72</v>
      </c>
      <c r="AF40" s="56">
        <f>'MSW BWN'!C37</f>
        <v>18.72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0.10224999999999999</v>
      </c>
      <c r="I41" s="54"/>
      <c r="J41" s="54">
        <f t="shared" si="3"/>
        <v>0.18225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18.356000000000002</v>
      </c>
      <c r="AF41" s="56">
        <f>'MSW BWN'!C38</f>
        <v>18.356000000000002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0.1045</v>
      </c>
      <c r="I42" s="54"/>
      <c r="J42" s="54">
        <f t="shared" si="3"/>
        <v>0.1845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17.588000000000001</v>
      </c>
      <c r="AF42" s="56">
        <f>'MSW BWN'!C39</f>
        <v>17.588000000000001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0.1075</v>
      </c>
      <c r="I43" s="54"/>
      <c r="J43" s="54">
        <f t="shared" si="3"/>
        <v>0.1875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18.507999999999999</v>
      </c>
      <c r="AF43" s="56">
        <f>'MSW BWN'!C40</f>
        <v>18.507999999999999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0.11</v>
      </c>
      <c r="I44" s="54"/>
      <c r="J44" s="54">
        <f t="shared" si="3"/>
        <v>0.19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18.431999999999999</v>
      </c>
      <c r="AF44" s="56">
        <f>'MSW BWN'!C41</f>
        <v>18.431999999999999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0.112</v>
      </c>
      <c r="I45" s="54"/>
      <c r="J45" s="54">
        <f t="shared" si="3"/>
        <v>0.192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18.103999999999999</v>
      </c>
      <c r="AF45" s="56">
        <f>'MSW BWN'!C42</f>
        <v>18.103999999999999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</v>
      </c>
      <c r="C46" s="54"/>
      <c r="D46" s="54">
        <f t="shared" si="0"/>
        <v>0.31</v>
      </c>
      <c r="E46" s="55"/>
      <c r="F46" s="43"/>
      <c r="G46" s="54">
        <f>(BAWANA!Q43+BAWANA!R43+BAWANA!S43+BAWANA!T43)/4000</f>
        <v>0.08</v>
      </c>
      <c r="H46" s="54">
        <f>(BAWANA!U43+BAWANA!V43)/4000</f>
        <v>0.1055</v>
      </c>
      <c r="I46" s="54"/>
      <c r="J46" s="54">
        <f t="shared" si="3"/>
        <v>0.1855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18.431999999999999</v>
      </c>
      <c r="AF46" s="56">
        <f>'MSW BWN'!C43</f>
        <v>18.431999999999999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</v>
      </c>
      <c r="C47" s="54"/>
      <c r="D47" s="54">
        <f t="shared" si="0"/>
        <v>0.31</v>
      </c>
      <c r="E47" s="55"/>
      <c r="F47" s="43"/>
      <c r="G47" s="54">
        <f>(BAWANA!Q44+BAWANA!R44+BAWANA!S44+BAWANA!T44)/4000</f>
        <v>0.08</v>
      </c>
      <c r="H47" s="54">
        <f>(BAWANA!U44+BAWANA!V44)/4000</f>
        <v>0.10324999999999999</v>
      </c>
      <c r="I47" s="54"/>
      <c r="J47" s="54">
        <f t="shared" si="3"/>
        <v>0.18325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18.356000000000002</v>
      </c>
      <c r="AF47" s="56">
        <f>'MSW BWN'!C44</f>
        <v>18.356000000000002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</v>
      </c>
      <c r="C48" s="54"/>
      <c r="D48" s="54">
        <f t="shared" si="0"/>
        <v>0.31</v>
      </c>
      <c r="E48" s="55"/>
      <c r="F48" s="43"/>
      <c r="G48" s="54">
        <f>(BAWANA!Q45+BAWANA!R45+BAWANA!S45+BAWANA!T45)/4000</f>
        <v>0.08</v>
      </c>
      <c r="H48" s="54">
        <f>(BAWANA!U45+BAWANA!V45)/4000</f>
        <v>0.10324999999999999</v>
      </c>
      <c r="I48" s="54"/>
      <c r="J48" s="54">
        <f t="shared" si="3"/>
        <v>0.18325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18.22</v>
      </c>
      <c r="AF48" s="56">
        <f>'MSW BWN'!C45</f>
        <v>18.22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</v>
      </c>
      <c r="C49" s="54"/>
      <c r="D49" s="54">
        <f t="shared" si="0"/>
        <v>0.31</v>
      </c>
      <c r="E49" s="55"/>
      <c r="F49" s="43"/>
      <c r="G49" s="54">
        <f>(BAWANA!Q46+BAWANA!R46+BAWANA!S46+BAWANA!T46)/4000</f>
        <v>0.08</v>
      </c>
      <c r="H49" s="54">
        <f>(BAWANA!U46+BAWANA!V46)/4000</f>
        <v>0.10324999999999999</v>
      </c>
      <c r="I49" s="54"/>
      <c r="J49" s="54">
        <f t="shared" si="3"/>
        <v>0.18325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18.452000000000002</v>
      </c>
      <c r="AF49" s="56">
        <f>'MSW BWN'!C46</f>
        <v>18.452000000000002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</v>
      </c>
      <c r="C50" s="54"/>
      <c r="D50" s="54">
        <f t="shared" si="0"/>
        <v>0.31</v>
      </c>
      <c r="E50" s="55"/>
      <c r="F50" s="43"/>
      <c r="G50" s="54">
        <f>(BAWANA!Q47+BAWANA!R47+BAWANA!S47+BAWANA!T47)/4000</f>
        <v>0.08</v>
      </c>
      <c r="H50" s="54">
        <f>(BAWANA!U47+BAWANA!V47)/4000</f>
        <v>0.10324999999999999</v>
      </c>
      <c r="I50" s="54"/>
      <c r="J50" s="54">
        <f t="shared" si="3"/>
        <v>0.18325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17.876000000000001</v>
      </c>
      <c r="AF50" s="56">
        <f>'MSW BWN'!C47</f>
        <v>17.876000000000001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</v>
      </c>
      <c r="C51" s="54"/>
      <c r="D51" s="54">
        <f t="shared" si="0"/>
        <v>0.31</v>
      </c>
      <c r="E51" s="55"/>
      <c r="F51" s="43"/>
      <c r="G51" s="54">
        <f>(BAWANA!Q48+BAWANA!R48+BAWANA!S48+BAWANA!T48)/4000</f>
        <v>0.08</v>
      </c>
      <c r="H51" s="54">
        <f>(BAWANA!U48+BAWANA!V48)/4000</f>
        <v>0.10324999999999999</v>
      </c>
      <c r="I51" s="54"/>
      <c r="J51" s="54">
        <f t="shared" si="3"/>
        <v>0.18325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18.315999999999999</v>
      </c>
      <c r="AF51" s="56">
        <f>'MSW BWN'!C48</f>
        <v>18.315999999999999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</v>
      </c>
      <c r="C52" s="54"/>
      <c r="D52" s="54">
        <f t="shared" si="0"/>
        <v>0.31</v>
      </c>
      <c r="E52" s="55"/>
      <c r="F52" s="43"/>
      <c r="G52" s="54">
        <f>(BAWANA!Q49+BAWANA!R49+BAWANA!S49+BAWANA!T49)/4000</f>
        <v>0.08</v>
      </c>
      <c r="H52" s="54">
        <f>(BAWANA!U49+BAWANA!V49)/4000</f>
        <v>0.102185</v>
      </c>
      <c r="I52" s="54"/>
      <c r="J52" s="54">
        <f t="shared" si="3"/>
        <v>0.18218499999999999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18.623999999999999</v>
      </c>
      <c r="AF52" s="56">
        <f>'MSW BWN'!C49</f>
        <v>18.623999999999999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</v>
      </c>
      <c r="C53" s="54"/>
      <c r="D53" s="54">
        <f t="shared" si="0"/>
        <v>0.31</v>
      </c>
      <c r="E53" s="55"/>
      <c r="F53" s="43"/>
      <c r="G53" s="54">
        <f>(BAWANA!Q50+BAWANA!R50+BAWANA!S50+BAWANA!T50)/4000</f>
        <v>0.08</v>
      </c>
      <c r="H53" s="54">
        <f>(BAWANA!U50+BAWANA!V50)/4000</f>
        <v>0.1</v>
      </c>
      <c r="I53" s="54"/>
      <c r="J53" s="54">
        <f t="shared" si="3"/>
        <v>0.18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17.835999999999999</v>
      </c>
      <c r="AF53" s="56">
        <f>'MSW BWN'!C50</f>
        <v>17.835999999999999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0.22500000000000001</v>
      </c>
      <c r="C54" s="54"/>
      <c r="D54" s="54">
        <f t="shared" si="0"/>
        <v>0.30499999999999999</v>
      </c>
      <c r="E54" s="55"/>
      <c r="F54" s="43"/>
      <c r="G54" s="54">
        <f>(BAWANA!Q51+BAWANA!R51+BAWANA!S51+BAWANA!T51)/4000</f>
        <v>0.08</v>
      </c>
      <c r="H54" s="54">
        <f>(BAWANA!U51+BAWANA!V51)/4000</f>
        <v>0.1</v>
      </c>
      <c r="I54" s="54"/>
      <c r="J54" s="54">
        <f t="shared" si="3"/>
        <v>0.18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17.8</v>
      </c>
      <c r="AF54" s="56">
        <f>'MSW BWN'!C51</f>
        <v>17.8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0.22500000000000001</v>
      </c>
      <c r="C55" s="54"/>
      <c r="D55" s="54">
        <f t="shared" si="0"/>
        <v>0.30499999999999999</v>
      </c>
      <c r="E55" s="55"/>
      <c r="F55" s="43"/>
      <c r="G55" s="54">
        <f>(BAWANA!Q52+BAWANA!R52+BAWANA!S52+BAWANA!T52)/4000</f>
        <v>0.08</v>
      </c>
      <c r="H55" s="54">
        <f>(BAWANA!U52+BAWANA!V52)/4000</f>
        <v>0.1</v>
      </c>
      <c r="I55" s="54"/>
      <c r="J55" s="54">
        <f t="shared" si="3"/>
        <v>0.18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17.108000000000001</v>
      </c>
      <c r="AF55" s="56">
        <f>'MSW BWN'!C52</f>
        <v>17.108000000000001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0.08</v>
      </c>
      <c r="H56" s="54">
        <f>(BAWANA!U53+BAWANA!V53)/4000</f>
        <v>0.1075</v>
      </c>
      <c r="I56" s="54"/>
      <c r="J56" s="54">
        <f t="shared" si="3"/>
        <v>0.1875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17.664000000000001</v>
      </c>
      <c r="AF56" s="56">
        <f>'MSW BWN'!C53</f>
        <v>17.664000000000001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0.08</v>
      </c>
      <c r="H57" s="54">
        <f>(BAWANA!U54+BAWANA!V54)/4000</f>
        <v>0.1075</v>
      </c>
      <c r="I57" s="54"/>
      <c r="J57" s="54">
        <f t="shared" si="3"/>
        <v>0.1875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17.78</v>
      </c>
      <c r="AF57" s="56">
        <f>'MSW BWN'!C54</f>
        <v>17.78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0.08</v>
      </c>
      <c r="H58" s="54">
        <f>(BAWANA!U55+BAWANA!V55)/4000</f>
        <v>0.10796750000000001</v>
      </c>
      <c r="I58" s="54"/>
      <c r="J58" s="54">
        <f t="shared" si="3"/>
        <v>0.18796750000000001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18.047999999999998</v>
      </c>
      <c r="AF58" s="56">
        <f>'MSW BWN'!C55</f>
        <v>18.047999999999998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0.08</v>
      </c>
      <c r="H59" s="54">
        <f>(BAWANA!U56+BAWANA!V56)/4000</f>
        <v>0.1075</v>
      </c>
      <c r="I59" s="54"/>
      <c r="J59" s="54">
        <f t="shared" si="3"/>
        <v>0.1875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18.184000000000001</v>
      </c>
      <c r="AF59" s="56">
        <f>'MSW BWN'!C56</f>
        <v>18.184000000000001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0.08</v>
      </c>
      <c r="H60" s="54">
        <f>(BAWANA!U57+BAWANA!V57)/4000</f>
        <v>0.11813</v>
      </c>
      <c r="I60" s="54"/>
      <c r="J60" s="54">
        <f t="shared" si="3"/>
        <v>0.19813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18.335999999999999</v>
      </c>
      <c r="AF60" s="56">
        <f>'MSW BWN'!C57</f>
        <v>18.335999999999999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0.08</v>
      </c>
      <c r="H61" s="54">
        <f>(BAWANA!U58+BAWANA!V58)/4000</f>
        <v>0.15</v>
      </c>
      <c r="I61" s="54"/>
      <c r="J61" s="54">
        <f t="shared" si="3"/>
        <v>0.22999999999999998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18.568000000000001</v>
      </c>
      <c r="AF61" s="56">
        <f>'MSW BWN'!C58</f>
        <v>18.568000000000001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0.08</v>
      </c>
      <c r="H62" s="54">
        <f>(BAWANA!U59+BAWANA!V59)/4000</f>
        <v>0.15</v>
      </c>
      <c r="I62" s="54"/>
      <c r="J62" s="54">
        <f t="shared" si="3"/>
        <v>0.22999999999999998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18.527999999999999</v>
      </c>
      <c r="AF62" s="56">
        <f>'MSW BWN'!C59</f>
        <v>18.527999999999999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0.08</v>
      </c>
      <c r="H63" s="54">
        <f>(BAWANA!U60+BAWANA!V60)/4000</f>
        <v>0.15</v>
      </c>
      <c r="I63" s="54"/>
      <c r="J63" s="54">
        <f t="shared" si="3"/>
        <v>0.22999999999999998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18.931999999999999</v>
      </c>
      <c r="AF63" s="56">
        <f>'MSW BWN'!C60</f>
        <v>18.931999999999999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0.08</v>
      </c>
      <c r="H64" s="54">
        <f>(BAWANA!U61+BAWANA!V61)/4000</f>
        <v>0.155</v>
      </c>
      <c r="I64" s="54"/>
      <c r="J64" s="54">
        <f t="shared" si="3"/>
        <v>0.23499999999999999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18.856000000000002</v>
      </c>
      <c r="AF64" s="56">
        <f>'MSW BWN'!C61</f>
        <v>18.856000000000002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0.08</v>
      </c>
      <c r="H65" s="54">
        <f>(BAWANA!U62+BAWANA!V62)/4000</f>
        <v>0.155</v>
      </c>
      <c r="I65" s="54"/>
      <c r="J65" s="54">
        <f t="shared" si="3"/>
        <v>0.23499999999999999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19.448</v>
      </c>
      <c r="AF65" s="56">
        <f>'MSW BWN'!C62</f>
        <v>19.448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0.22500000000000001</v>
      </c>
      <c r="C66" s="54"/>
      <c r="D66" s="54">
        <f t="shared" si="0"/>
        <v>0.30499999999999999</v>
      </c>
      <c r="E66" s="55"/>
      <c r="F66" s="43"/>
      <c r="G66" s="54">
        <f>(BAWANA!Q63+BAWANA!R63+BAWANA!S63+BAWANA!T63)/4000</f>
        <v>0.08</v>
      </c>
      <c r="H66" s="54">
        <f>(BAWANA!U63+BAWANA!V63)/4000</f>
        <v>0.16250000000000001</v>
      </c>
      <c r="I66" s="54"/>
      <c r="J66" s="54">
        <f t="shared" si="3"/>
        <v>0.24249999999999999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18.027999999999999</v>
      </c>
      <c r="AF66" s="56">
        <f>'MSW BWN'!C63</f>
        <v>18.027999999999999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0.22500000000000001</v>
      </c>
      <c r="C67" s="54"/>
      <c r="D67" s="54">
        <f t="shared" si="0"/>
        <v>0.30499999999999999</v>
      </c>
      <c r="E67" s="55"/>
      <c r="F67" s="43"/>
      <c r="G67" s="54">
        <f>(BAWANA!Q64+BAWANA!R64+BAWANA!S64+BAWANA!T64)/4000</f>
        <v>0.08</v>
      </c>
      <c r="H67" s="54">
        <f>(BAWANA!U64+BAWANA!V64)/4000</f>
        <v>0.18</v>
      </c>
      <c r="I67" s="54"/>
      <c r="J67" s="54">
        <f t="shared" si="3"/>
        <v>0.26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18.488</v>
      </c>
      <c r="AF67" s="56">
        <f>'MSW BWN'!C64</f>
        <v>18.488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0.22500000000000001</v>
      </c>
      <c r="C68" s="54"/>
      <c r="D68" s="54">
        <f t="shared" si="0"/>
        <v>0.30499999999999999</v>
      </c>
      <c r="E68" s="55"/>
      <c r="F68" s="43"/>
      <c r="G68" s="54">
        <f>(BAWANA!Q65+BAWANA!R65+BAWANA!S65+BAWANA!T65)/4000</f>
        <v>0.08</v>
      </c>
      <c r="H68" s="54">
        <f>(BAWANA!U65+BAWANA!V65)/4000</f>
        <v>0.19768749999999999</v>
      </c>
      <c r="I68" s="54"/>
      <c r="J68" s="54">
        <f t="shared" si="3"/>
        <v>0.27768749999999998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18.856000000000002</v>
      </c>
      <c r="AF68" s="56">
        <f>'MSW BWN'!C65</f>
        <v>18.856000000000002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0.22500000000000001</v>
      </c>
      <c r="C69" s="54"/>
      <c r="D69" s="54">
        <f t="shared" si="0"/>
        <v>0.30499999999999999</v>
      </c>
      <c r="E69" s="55"/>
      <c r="F69" s="43"/>
      <c r="G69" s="54">
        <f>(BAWANA!Q66+BAWANA!R66+BAWANA!S66+BAWANA!T66)/4000</f>
        <v>0.08</v>
      </c>
      <c r="H69" s="54">
        <f>(BAWANA!U66+BAWANA!V66)/4000</f>
        <v>0.19768749999999999</v>
      </c>
      <c r="I69" s="54"/>
      <c r="J69" s="54">
        <f t="shared" si="3"/>
        <v>0.27768749999999998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17.835999999999999</v>
      </c>
      <c r="AF69" s="56">
        <f>'MSW BWN'!C66</f>
        <v>17.835999999999999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0.22500000000000001</v>
      </c>
      <c r="C70" s="54"/>
      <c r="D70" s="54">
        <f t="shared" ref="D70:D101" si="8">A70+B70+C70</f>
        <v>0.30499999999999999</v>
      </c>
      <c r="E70" s="55"/>
      <c r="F70" s="43"/>
      <c r="G70" s="54">
        <f>(BAWANA!Q67+BAWANA!R67+BAWANA!S67+BAWANA!T67)/4000</f>
        <v>0.08</v>
      </c>
      <c r="H70" s="54">
        <f>(BAWANA!U67+BAWANA!V67)/4000</f>
        <v>0.2002825</v>
      </c>
      <c r="I70" s="54"/>
      <c r="J70" s="54">
        <f t="shared" si="3"/>
        <v>0.28028249999999999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18.260000000000002</v>
      </c>
      <c r="AF70" s="56">
        <f>'MSW BWN'!C67</f>
        <v>18.260000000000002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0.22500000000000001</v>
      </c>
      <c r="C71" s="54"/>
      <c r="D71" s="54">
        <f t="shared" si="8"/>
        <v>0.30499999999999999</v>
      </c>
      <c r="E71" s="55"/>
      <c r="F71" s="43"/>
      <c r="G71" s="54">
        <f>(BAWANA!Q68+BAWANA!R68+BAWANA!S68+BAWANA!T68)/4000</f>
        <v>0.08</v>
      </c>
      <c r="H71" s="54">
        <f>(BAWANA!U68+BAWANA!V68)/4000</f>
        <v>0.19768749999999999</v>
      </c>
      <c r="I71" s="54"/>
      <c r="J71" s="54">
        <f t="shared" ref="J71:J101" si="9">G71+H71+I71</f>
        <v>0.27768749999999998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18.72</v>
      </c>
      <c r="AF71" s="56">
        <f>'MSW BWN'!C68</f>
        <v>18.72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0.22500000000000001</v>
      </c>
      <c r="C72" s="54"/>
      <c r="D72" s="54">
        <f t="shared" si="8"/>
        <v>0.30499999999999999</v>
      </c>
      <c r="E72" s="55"/>
      <c r="F72" s="43"/>
      <c r="G72" s="54">
        <f>(BAWANA!Q69+BAWANA!R69+BAWANA!S69+BAWANA!T69)/4000</f>
        <v>0.08</v>
      </c>
      <c r="H72" s="54">
        <f>(BAWANA!U69+BAWANA!V69)/4000</f>
        <v>0.19768749999999999</v>
      </c>
      <c r="I72" s="54"/>
      <c r="J72" s="54">
        <f t="shared" si="9"/>
        <v>0.27768749999999998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17.911999999999999</v>
      </c>
      <c r="AF72" s="56">
        <f>'MSW BWN'!C69</f>
        <v>17.911999999999999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0.22500000000000001</v>
      </c>
      <c r="C73" s="54"/>
      <c r="D73" s="54">
        <f t="shared" si="8"/>
        <v>0.30499999999999999</v>
      </c>
      <c r="E73" s="55"/>
      <c r="F73" s="43"/>
      <c r="G73" s="54">
        <f>(BAWANA!Q70+BAWANA!R70+BAWANA!S70+BAWANA!T70)/4000</f>
        <v>0.08</v>
      </c>
      <c r="H73" s="54">
        <f>(BAWANA!U70+BAWANA!V70)/4000</f>
        <v>0.19768749999999999</v>
      </c>
      <c r="I73" s="54"/>
      <c r="J73" s="54">
        <f t="shared" si="9"/>
        <v>0.27768749999999998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18.584</v>
      </c>
      <c r="AF73" s="56">
        <f>'MSW BWN'!C70</f>
        <v>18.584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0.22500000000000001</v>
      </c>
      <c r="C74" s="54"/>
      <c r="D74" s="54">
        <f t="shared" si="8"/>
        <v>0.30499999999999999</v>
      </c>
      <c r="E74" s="55"/>
      <c r="F74" s="43"/>
      <c r="G74" s="54">
        <f>(BAWANA!Q71+BAWANA!R71+BAWANA!S71+BAWANA!T71)/4000</f>
        <v>0.08</v>
      </c>
      <c r="H74" s="54">
        <f>(BAWANA!U71+BAWANA!V71)/4000</f>
        <v>0.19768749999999999</v>
      </c>
      <c r="I74" s="54"/>
      <c r="J74" s="54">
        <f t="shared" si="9"/>
        <v>0.27768749999999998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18.068000000000001</v>
      </c>
      <c r="AF74" s="56">
        <f>'MSW BWN'!C71</f>
        <v>18.068000000000001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0.22500000000000001</v>
      </c>
      <c r="C75" s="54"/>
      <c r="D75" s="54">
        <f t="shared" si="8"/>
        <v>0.30499999999999999</v>
      </c>
      <c r="E75" s="55"/>
      <c r="F75" s="43"/>
      <c r="G75" s="54">
        <f>(BAWANA!Q72+BAWANA!R72+BAWANA!S72+BAWANA!T72)/4000</f>
        <v>0.08</v>
      </c>
      <c r="H75" s="54">
        <f>(BAWANA!U72+BAWANA!V72)/4000</f>
        <v>0.19768749999999999</v>
      </c>
      <c r="I75" s="54"/>
      <c r="J75" s="54">
        <f t="shared" si="9"/>
        <v>0.27768749999999998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18.603999999999999</v>
      </c>
      <c r="AF75" s="56">
        <f>'MSW BWN'!C72</f>
        <v>18.603999999999999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0.22500000000000001</v>
      </c>
      <c r="C76" s="54"/>
      <c r="D76" s="54">
        <f t="shared" si="8"/>
        <v>0.30499999999999999</v>
      </c>
      <c r="E76" s="55"/>
      <c r="F76" s="43"/>
      <c r="G76" s="54">
        <f>(BAWANA!Q73+BAWANA!R73+BAWANA!S73+BAWANA!T73)/4000</f>
        <v>0.08</v>
      </c>
      <c r="H76" s="54">
        <f>(BAWANA!U73+BAWANA!V73)/4000</f>
        <v>0.21001249999999999</v>
      </c>
      <c r="I76" s="54"/>
      <c r="J76" s="54">
        <f t="shared" si="9"/>
        <v>0.29001250000000001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19.143999999999998</v>
      </c>
      <c r="AF76" s="56">
        <f>'MSW BWN'!C73</f>
        <v>19.143999999999998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0.22500000000000001</v>
      </c>
      <c r="C77" s="54"/>
      <c r="D77" s="54">
        <f t="shared" si="8"/>
        <v>0.30499999999999999</v>
      </c>
      <c r="E77" s="55"/>
      <c r="F77" s="43"/>
      <c r="G77" s="54">
        <f>(BAWANA!Q74+BAWANA!R74+BAWANA!S74+BAWANA!T74)/4000</f>
        <v>0.08</v>
      </c>
      <c r="H77" s="54">
        <f>(BAWANA!U74+BAWANA!V74)/4000</f>
        <v>0.20776249999999999</v>
      </c>
      <c r="I77" s="54"/>
      <c r="J77" s="54">
        <f t="shared" si="9"/>
        <v>0.28776249999999998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17.78</v>
      </c>
      <c r="AF77" s="56">
        <f>'MSW BWN'!C74</f>
        <v>17.78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</v>
      </c>
      <c r="C78" s="54"/>
      <c r="D78" s="54">
        <f t="shared" si="8"/>
        <v>0.31</v>
      </c>
      <c r="E78" s="55"/>
      <c r="F78" s="43"/>
      <c r="G78" s="54">
        <f>(BAWANA!Q75+BAWANA!R75+BAWANA!S75+BAWANA!T75)/4000</f>
        <v>0.08</v>
      </c>
      <c r="H78" s="54">
        <f>(BAWANA!U75+BAWANA!V75)/4000</f>
        <v>0.20958500000000002</v>
      </c>
      <c r="I78" s="54"/>
      <c r="J78" s="54">
        <f t="shared" si="9"/>
        <v>0.28958500000000004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17.376000000000001</v>
      </c>
      <c r="AF78" s="56">
        <f>'MSW BWN'!C75</f>
        <v>17.376000000000001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</v>
      </c>
      <c r="C79" s="54"/>
      <c r="D79" s="54">
        <f t="shared" si="8"/>
        <v>0.31</v>
      </c>
      <c r="E79" s="55"/>
      <c r="F79" s="43"/>
      <c r="G79" s="54">
        <f>(BAWANA!Q76+BAWANA!R76+BAWANA!S76+BAWANA!T76)/4000</f>
        <v>0.08</v>
      </c>
      <c r="H79" s="54">
        <f>(BAWANA!U76+BAWANA!V76)/4000</f>
        <v>0.20208500000000001</v>
      </c>
      <c r="I79" s="54"/>
      <c r="J79" s="54">
        <f t="shared" si="9"/>
        <v>0.28208500000000003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18.795999999999999</v>
      </c>
      <c r="AF79" s="56">
        <f>'MSW BWN'!C76</f>
        <v>18.795999999999999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</v>
      </c>
      <c r="C80" s="54"/>
      <c r="D80" s="54">
        <f t="shared" si="8"/>
        <v>0.31</v>
      </c>
      <c r="E80" s="55"/>
      <c r="F80" s="43"/>
      <c r="G80" s="54">
        <f>(BAWANA!Q77+BAWANA!R77+BAWANA!S77+BAWANA!T77)/4000</f>
        <v>0.08</v>
      </c>
      <c r="H80" s="54">
        <f>(BAWANA!U77+BAWANA!V77)/4000</f>
        <v>0.19433500000000001</v>
      </c>
      <c r="I80" s="54"/>
      <c r="J80" s="54">
        <f t="shared" si="9"/>
        <v>0.274335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19.047999999999998</v>
      </c>
      <c r="AF80" s="56">
        <f>'MSW BWN'!C77</f>
        <v>19.047999999999998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</v>
      </c>
      <c r="C81" s="54"/>
      <c r="D81" s="54">
        <f t="shared" si="8"/>
        <v>0.31</v>
      </c>
      <c r="E81" s="55"/>
      <c r="F81" s="43"/>
      <c r="G81" s="54">
        <f>(BAWANA!Q78+BAWANA!R78+BAWANA!S78+BAWANA!T78)/4000</f>
        <v>0.08</v>
      </c>
      <c r="H81" s="54">
        <f>(BAWANA!U78+BAWANA!V78)/4000</f>
        <v>0.191775</v>
      </c>
      <c r="I81" s="54"/>
      <c r="J81" s="54">
        <f t="shared" si="9"/>
        <v>0.27177499999999999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17.856000000000002</v>
      </c>
      <c r="AF81" s="56">
        <f>'MSW BWN'!C78</f>
        <v>17.856000000000002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</v>
      </c>
      <c r="C82" s="54"/>
      <c r="D82" s="54">
        <f t="shared" si="8"/>
        <v>0.31</v>
      </c>
      <c r="E82" s="55"/>
      <c r="F82" s="43"/>
      <c r="G82" s="54">
        <f>(BAWANA!Q79+BAWANA!R79+BAWANA!S79+BAWANA!T79)/4000</f>
        <v>0.08</v>
      </c>
      <c r="H82" s="54">
        <f>(BAWANA!U79+BAWANA!V79)/4000</f>
        <v>0.17868500000000001</v>
      </c>
      <c r="I82" s="54"/>
      <c r="J82" s="54">
        <f t="shared" si="9"/>
        <v>0.258685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17.911999999999999</v>
      </c>
      <c r="AF82" s="56">
        <f>'MSW BWN'!C79</f>
        <v>17.911999999999999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</v>
      </c>
      <c r="C83" s="54"/>
      <c r="D83" s="54">
        <f t="shared" si="8"/>
        <v>0.31</v>
      </c>
      <c r="E83" s="55"/>
      <c r="F83" s="43"/>
      <c r="G83" s="54">
        <f>(BAWANA!Q80+BAWANA!R80+BAWANA!S80+BAWANA!T80)/4000</f>
        <v>0.08</v>
      </c>
      <c r="H83" s="54">
        <f>(BAWANA!U80+BAWANA!V80)/4000</f>
        <v>0.18893499999999999</v>
      </c>
      <c r="I83" s="54"/>
      <c r="J83" s="54">
        <f t="shared" si="9"/>
        <v>0.26893499999999998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18.568000000000001</v>
      </c>
      <c r="AF83" s="56">
        <f>'MSW BWN'!C80</f>
        <v>18.568000000000001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</v>
      </c>
      <c r="C84" s="54"/>
      <c r="D84" s="54">
        <f t="shared" si="8"/>
        <v>0.31</v>
      </c>
      <c r="E84" s="55"/>
      <c r="F84" s="43"/>
      <c r="G84" s="54">
        <f>(BAWANA!Q81+BAWANA!R81+BAWANA!S81+BAWANA!T81)/4000</f>
        <v>0.08</v>
      </c>
      <c r="H84" s="54">
        <f>(BAWANA!U81+BAWANA!V81)/4000</f>
        <v>0.202185</v>
      </c>
      <c r="I84" s="54"/>
      <c r="J84" s="54">
        <f t="shared" si="9"/>
        <v>0.28218500000000002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18.952000000000002</v>
      </c>
      <c r="AF84" s="56">
        <f>'MSW BWN'!C81</f>
        <v>18.952000000000002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</v>
      </c>
      <c r="C85" s="54"/>
      <c r="D85" s="54">
        <f t="shared" si="8"/>
        <v>0.31</v>
      </c>
      <c r="E85" s="55"/>
      <c r="F85" s="43"/>
      <c r="G85" s="54">
        <f>(BAWANA!Q82+BAWANA!R82+BAWANA!S82+BAWANA!T82)/4000</f>
        <v>0.08</v>
      </c>
      <c r="H85" s="54">
        <f>(BAWANA!U82+BAWANA!V82)/4000</f>
        <v>0.198625</v>
      </c>
      <c r="I85" s="54"/>
      <c r="J85" s="54">
        <f t="shared" si="9"/>
        <v>0.27862500000000001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17.684000000000001</v>
      </c>
      <c r="AF85" s="56">
        <f>'MSW BWN'!C82</f>
        <v>17.684000000000001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</v>
      </c>
      <c r="C86" s="54"/>
      <c r="D86" s="54">
        <f t="shared" si="8"/>
        <v>0.31</v>
      </c>
      <c r="E86" s="55"/>
      <c r="F86" s="43"/>
      <c r="G86" s="54">
        <f>(BAWANA!Q83+BAWANA!R83+BAWANA!S83+BAWANA!T83)/4000</f>
        <v>0.08</v>
      </c>
      <c r="H86" s="54">
        <f>(BAWANA!U83+BAWANA!V83)/4000</f>
        <v>0.167125</v>
      </c>
      <c r="I86" s="54"/>
      <c r="J86" s="54">
        <f t="shared" si="9"/>
        <v>0.24712499999999998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18.260000000000002</v>
      </c>
      <c r="AF86" s="56">
        <f>'MSW BWN'!C83</f>
        <v>18.260000000000002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</v>
      </c>
      <c r="C87" s="54"/>
      <c r="D87" s="54">
        <f t="shared" si="8"/>
        <v>0.31</v>
      </c>
      <c r="E87" s="55"/>
      <c r="F87" s="43"/>
      <c r="G87" s="54">
        <f>(BAWANA!Q84+BAWANA!R84+BAWANA!S84+BAWANA!T84)/4000</f>
        <v>0.08</v>
      </c>
      <c r="H87" s="54">
        <f>(BAWANA!U84+BAWANA!V84)/4000</f>
        <v>0.175625</v>
      </c>
      <c r="I87" s="54"/>
      <c r="J87" s="54">
        <f t="shared" si="9"/>
        <v>0.25562499999999999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18.568000000000001</v>
      </c>
      <c r="AF87" s="56">
        <f>'MSW BWN'!C84</f>
        <v>18.568000000000001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</v>
      </c>
      <c r="C88" s="54"/>
      <c r="D88" s="54">
        <f t="shared" si="8"/>
        <v>0.31</v>
      </c>
      <c r="E88" s="55"/>
      <c r="F88" s="43"/>
      <c r="G88" s="54">
        <f>(BAWANA!Q85+BAWANA!R85+BAWANA!S85+BAWANA!T85)/4000</f>
        <v>0.08</v>
      </c>
      <c r="H88" s="54">
        <f>(BAWANA!U85+BAWANA!V85)/4000</f>
        <v>0.199625</v>
      </c>
      <c r="I88" s="54"/>
      <c r="J88" s="54">
        <f t="shared" si="9"/>
        <v>0.27962500000000001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17.931999999999999</v>
      </c>
      <c r="AF88" s="56">
        <f>'MSW BWN'!C85</f>
        <v>17.931999999999999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</v>
      </c>
      <c r="C89" s="54"/>
      <c r="D89" s="54">
        <f t="shared" si="8"/>
        <v>0.31</v>
      </c>
      <c r="E89" s="55"/>
      <c r="F89" s="43"/>
      <c r="G89" s="54">
        <f>(BAWANA!Q86+BAWANA!R86+BAWANA!S86+BAWANA!T86)/4000</f>
        <v>0.08</v>
      </c>
      <c r="H89" s="54">
        <f>(BAWANA!U86+BAWANA!V86)/4000</f>
        <v>0.208375</v>
      </c>
      <c r="I89" s="54"/>
      <c r="J89" s="54">
        <f t="shared" si="9"/>
        <v>0.28837499999999999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17.664000000000001</v>
      </c>
      <c r="AF89" s="56">
        <f>'MSW BWN'!C86</f>
        <v>17.664000000000001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</v>
      </c>
      <c r="C90" s="54"/>
      <c r="D90" s="54">
        <f t="shared" si="8"/>
        <v>0.31</v>
      </c>
      <c r="E90" s="55"/>
      <c r="F90" s="43"/>
      <c r="G90" s="54">
        <f>(BAWANA!Q87+BAWANA!R87+BAWANA!S87+BAWANA!T87)/4000</f>
        <v>0.08</v>
      </c>
      <c r="H90" s="54">
        <f>(BAWANA!U87+BAWANA!V87)/4000</f>
        <v>0.176125</v>
      </c>
      <c r="I90" s="54"/>
      <c r="J90" s="54">
        <f t="shared" si="9"/>
        <v>0.25612499999999999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17.992000000000001</v>
      </c>
      <c r="AF90" s="56">
        <f>'MSW BWN'!C87</f>
        <v>17.992000000000001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</v>
      </c>
      <c r="C91" s="54"/>
      <c r="D91" s="54">
        <f t="shared" si="8"/>
        <v>0.31</v>
      </c>
      <c r="E91" s="55"/>
      <c r="F91" s="43"/>
      <c r="G91" s="54">
        <f>(BAWANA!Q88+BAWANA!R88+BAWANA!S88+BAWANA!T88)/4000</f>
        <v>0.08</v>
      </c>
      <c r="H91" s="54">
        <f>(BAWANA!U88+BAWANA!V88)/4000</f>
        <v>0.18287500000000001</v>
      </c>
      <c r="I91" s="54"/>
      <c r="J91" s="54">
        <f t="shared" si="9"/>
        <v>0.26287500000000003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17.643999999999998</v>
      </c>
      <c r="AF91" s="56">
        <f>'MSW BWN'!C88</f>
        <v>17.643999999999998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</v>
      </c>
      <c r="C92" s="54"/>
      <c r="D92" s="54">
        <f t="shared" si="8"/>
        <v>0.31</v>
      </c>
      <c r="E92" s="55"/>
      <c r="F92" s="43"/>
      <c r="G92" s="54">
        <f>(BAWANA!Q89+BAWANA!R89+BAWANA!S89+BAWANA!T89)/4000</f>
        <v>0.08</v>
      </c>
      <c r="H92" s="54">
        <f>(BAWANA!U89+BAWANA!V89)/4000</f>
        <v>0.19012499999999999</v>
      </c>
      <c r="I92" s="54"/>
      <c r="J92" s="54">
        <f t="shared" si="9"/>
        <v>0.270125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17.143999999999998</v>
      </c>
      <c r="AF92" s="56">
        <f>'MSW BWN'!C89</f>
        <v>17.143999999999998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</v>
      </c>
      <c r="C93" s="54"/>
      <c r="D93" s="54">
        <f t="shared" si="8"/>
        <v>0.31</v>
      </c>
      <c r="E93" s="55"/>
      <c r="F93" s="43"/>
      <c r="G93" s="54">
        <f>(BAWANA!Q90+BAWANA!R90+BAWANA!S90+BAWANA!T90)/4000</f>
        <v>0.08</v>
      </c>
      <c r="H93" s="54">
        <f>(BAWANA!U90+BAWANA!V90)/4000</f>
        <v>0.197625</v>
      </c>
      <c r="I93" s="54"/>
      <c r="J93" s="54">
        <f t="shared" si="9"/>
        <v>0.27762500000000001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17.452000000000002</v>
      </c>
      <c r="AF93" s="56">
        <f>'MSW BWN'!C90</f>
        <v>17.452000000000002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</v>
      </c>
      <c r="C94" s="54"/>
      <c r="D94" s="54">
        <f t="shared" si="8"/>
        <v>0.31</v>
      </c>
      <c r="E94" s="55"/>
      <c r="F94" s="43"/>
      <c r="G94" s="54">
        <f>(BAWANA!Q91+BAWANA!R91+BAWANA!S91+BAWANA!T91)/4000</f>
        <v>0.08</v>
      </c>
      <c r="H94" s="54">
        <f>(BAWANA!U91+BAWANA!V91)/4000</f>
        <v>0.168875</v>
      </c>
      <c r="I94" s="54"/>
      <c r="J94" s="54">
        <f t="shared" si="9"/>
        <v>0.24887500000000001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17.184000000000001</v>
      </c>
      <c r="AF94" s="56">
        <f>'MSW BWN'!C91</f>
        <v>17.184000000000001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</v>
      </c>
      <c r="C95" s="54"/>
      <c r="D95" s="54">
        <f t="shared" si="8"/>
        <v>0.31</v>
      </c>
      <c r="E95" s="55"/>
      <c r="F95" s="43"/>
      <c r="G95" s="54">
        <f>(BAWANA!Q92+BAWANA!R92+BAWANA!S92+BAWANA!T92)/4000</f>
        <v>0.08</v>
      </c>
      <c r="H95" s="54">
        <f>(BAWANA!U92+BAWANA!V92)/4000</f>
        <v>0.175875</v>
      </c>
      <c r="I95" s="54"/>
      <c r="J95" s="54">
        <f t="shared" si="9"/>
        <v>0.25587500000000002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18.872</v>
      </c>
      <c r="AF95" s="56">
        <f>'MSW BWN'!C92</f>
        <v>18.872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</v>
      </c>
      <c r="C96" s="54"/>
      <c r="D96" s="54">
        <f t="shared" si="8"/>
        <v>0.31</v>
      </c>
      <c r="E96" s="55"/>
      <c r="F96" s="43"/>
      <c r="G96" s="54">
        <f>(BAWANA!Q93+BAWANA!R93+BAWANA!S93+BAWANA!T93)/4000</f>
        <v>0.08</v>
      </c>
      <c r="H96" s="54">
        <f>(BAWANA!U93+BAWANA!V93)/4000</f>
        <v>0.19462499999999999</v>
      </c>
      <c r="I96" s="54"/>
      <c r="J96" s="54">
        <f t="shared" si="9"/>
        <v>0.27462500000000001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18.891999999999999</v>
      </c>
      <c r="AF96" s="56">
        <f>'MSW BWN'!C93</f>
        <v>18.891999999999999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</v>
      </c>
      <c r="C97" s="54"/>
      <c r="D97" s="54">
        <f t="shared" si="8"/>
        <v>0.31</v>
      </c>
      <c r="E97" s="55"/>
      <c r="F97" s="43"/>
      <c r="G97" s="54">
        <f>(BAWANA!Q94+BAWANA!R94+BAWANA!S94+BAWANA!T94)/4000</f>
        <v>0.08</v>
      </c>
      <c r="H97" s="54">
        <f>(BAWANA!U94+BAWANA!V94)/4000</f>
        <v>0.20987500000000001</v>
      </c>
      <c r="I97" s="54"/>
      <c r="J97" s="54">
        <f t="shared" si="9"/>
        <v>0.28987499999999999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18.643999999999998</v>
      </c>
      <c r="AF97" s="56">
        <f>'MSW BWN'!C94</f>
        <v>18.643999999999998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</v>
      </c>
      <c r="C98" s="54"/>
      <c r="D98" s="54">
        <f t="shared" si="8"/>
        <v>0.31</v>
      </c>
      <c r="E98" s="55"/>
      <c r="F98" s="43"/>
      <c r="G98" s="54">
        <f>(BAWANA!Q95+BAWANA!R95+BAWANA!S95+BAWANA!T95)/4000</f>
        <v>0.08</v>
      </c>
      <c r="H98" s="54">
        <f>(BAWANA!U95+BAWANA!V95)/4000</f>
        <v>0.206375</v>
      </c>
      <c r="I98" s="54"/>
      <c r="J98" s="54">
        <f t="shared" si="9"/>
        <v>0.28637499999999999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18.164000000000001</v>
      </c>
      <c r="AF98" s="56">
        <f>'MSW BWN'!C95</f>
        <v>18.164000000000001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</v>
      </c>
      <c r="C99" s="54"/>
      <c r="D99" s="54">
        <f t="shared" si="8"/>
        <v>0.31</v>
      </c>
      <c r="E99" s="55"/>
      <c r="F99" s="43"/>
      <c r="G99" s="54">
        <f>(BAWANA!Q96+BAWANA!R96+BAWANA!S96+BAWANA!T96)/4000</f>
        <v>0.08</v>
      </c>
      <c r="H99" s="54">
        <f>(BAWANA!U96+BAWANA!V96)/4000</f>
        <v>0.20987500000000001</v>
      </c>
      <c r="I99" s="54"/>
      <c r="J99" s="54">
        <f t="shared" si="9"/>
        <v>0.28987499999999999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18.103999999999999</v>
      </c>
      <c r="AF99" s="56">
        <f>'MSW BWN'!C96</f>
        <v>18.103999999999999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</v>
      </c>
      <c r="C100" s="54"/>
      <c r="D100" s="54">
        <f t="shared" si="8"/>
        <v>0.31</v>
      </c>
      <c r="E100" s="55"/>
      <c r="F100" s="43"/>
      <c r="G100" s="54">
        <f>(BAWANA!Q97+BAWANA!R97+BAWANA!S97+BAWANA!T97)/4000</f>
        <v>0.08</v>
      </c>
      <c r="H100" s="54">
        <f>(BAWANA!U97+BAWANA!V97)/4000</f>
        <v>0.22587499999999999</v>
      </c>
      <c r="I100" s="54"/>
      <c r="J100" s="54">
        <f t="shared" si="9"/>
        <v>0.30587500000000001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18.584</v>
      </c>
      <c r="AF100" s="56">
        <f>'MSW BWN'!C97</f>
        <v>18.584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</v>
      </c>
      <c r="C101" s="54"/>
      <c r="D101" s="54">
        <f t="shared" si="8"/>
        <v>0.31</v>
      </c>
      <c r="E101" s="55"/>
      <c r="F101" s="43"/>
      <c r="G101" s="54">
        <f>(BAWANA!Q98+BAWANA!R98+BAWANA!S98+BAWANA!T98)/4000</f>
        <v>0.08</v>
      </c>
      <c r="H101" s="54">
        <f>(BAWANA!U98+BAWANA!V98)/4000</f>
        <v>0.22387499999999999</v>
      </c>
      <c r="I101" s="54"/>
      <c r="J101" s="54">
        <f t="shared" si="9"/>
        <v>0.30387500000000001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17.876000000000001</v>
      </c>
      <c r="AF101" s="56">
        <f>'MSW BWN'!C98</f>
        <v>17.876000000000001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20.885000000000012</v>
      </c>
      <c r="C102" s="54">
        <f t="shared" si="14"/>
        <v>0</v>
      </c>
      <c r="D102" s="54">
        <f t="shared" si="14"/>
        <v>28.564999999999966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14.255140000000004</v>
      </c>
      <c r="I102" s="54"/>
      <c r="J102" s="54">
        <f t="shared" si="14"/>
        <v>21.935140000000001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1754.3240000000005</v>
      </c>
      <c r="AF102" s="71">
        <f t="shared" si="16"/>
        <v>1754.3240000000005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128</v>
      </c>
      <c r="I3" s="95">
        <v>17.07</v>
      </c>
      <c r="J3" s="95">
        <v>85.17</v>
      </c>
      <c r="K3" s="95">
        <v>0</v>
      </c>
      <c r="L3" s="95">
        <v>0</v>
      </c>
      <c r="M3" s="114">
        <v>0.26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230.5</v>
      </c>
      <c r="W3">
        <v>128</v>
      </c>
      <c r="X3">
        <v>17.07</v>
      </c>
      <c r="Y3">
        <v>0</v>
      </c>
      <c r="Z3">
        <v>0.26</v>
      </c>
      <c r="AA3">
        <v>85.17</v>
      </c>
    </row>
    <row r="4" spans="1:27">
      <c r="B4" t="s">
        <v>263</v>
      </c>
      <c r="G4" t="s">
        <v>46</v>
      </c>
      <c r="H4" s="115">
        <v>130.16999999999999</v>
      </c>
      <c r="I4" s="88">
        <v>26.04</v>
      </c>
      <c r="J4" s="88">
        <v>86.61</v>
      </c>
      <c r="K4" s="88">
        <v>0</v>
      </c>
      <c r="L4" s="88">
        <v>0</v>
      </c>
      <c r="M4" s="116">
        <v>0.28999999999999998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243.11</v>
      </c>
      <c r="W4">
        <v>130.16999999999999</v>
      </c>
      <c r="X4">
        <v>26.04</v>
      </c>
      <c r="Y4">
        <v>0</v>
      </c>
      <c r="Z4">
        <v>0.28999999999999998</v>
      </c>
      <c r="AA4">
        <v>86.61</v>
      </c>
    </row>
    <row r="5" spans="1:27">
      <c r="G5" t="s">
        <v>47</v>
      </c>
      <c r="H5" s="115">
        <v>44.17</v>
      </c>
      <c r="I5" s="88">
        <v>0</v>
      </c>
      <c r="J5" s="88">
        <v>62.97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107.14</v>
      </c>
      <c r="W5">
        <v>44.17</v>
      </c>
      <c r="X5">
        <v>0</v>
      </c>
      <c r="Y5">
        <v>0</v>
      </c>
      <c r="Z5">
        <v>0</v>
      </c>
      <c r="AA5">
        <v>62.97</v>
      </c>
    </row>
    <row r="6" spans="1:27">
      <c r="G6" t="s">
        <v>48</v>
      </c>
      <c r="H6" s="115">
        <v>44.51</v>
      </c>
      <c r="I6" s="88">
        <v>0</v>
      </c>
      <c r="J6" s="88">
        <v>63.47</v>
      </c>
      <c r="K6" s="88">
        <v>0</v>
      </c>
      <c r="L6" s="88">
        <v>0</v>
      </c>
      <c r="M6" s="116">
        <v>0.12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108.1</v>
      </c>
      <c r="W6">
        <v>44.51</v>
      </c>
      <c r="X6">
        <v>0</v>
      </c>
      <c r="Y6">
        <v>0</v>
      </c>
      <c r="Z6">
        <v>0.12</v>
      </c>
      <c r="AA6">
        <v>63.47</v>
      </c>
    </row>
    <row r="7" spans="1:27">
      <c r="G7" t="s">
        <v>49</v>
      </c>
      <c r="H7" s="115">
        <v>51.48</v>
      </c>
      <c r="I7" s="88">
        <v>0</v>
      </c>
      <c r="J7" s="88">
        <v>64.23</v>
      </c>
      <c r="K7" s="88">
        <v>0</v>
      </c>
      <c r="L7" s="88">
        <v>0</v>
      </c>
      <c r="M7" s="116">
        <v>0.16</v>
      </c>
      <c r="N7" s="115">
        <v>0</v>
      </c>
      <c r="O7" s="88">
        <v>-10</v>
      </c>
      <c r="P7" s="88">
        <v>0</v>
      </c>
      <c r="Q7" s="88">
        <v>-20</v>
      </c>
      <c r="R7" s="88">
        <v>0</v>
      </c>
      <c r="S7" s="116">
        <v>0</v>
      </c>
      <c r="U7" s="115">
        <v>-30</v>
      </c>
      <c r="V7" s="116">
        <v>115.87</v>
      </c>
      <c r="W7">
        <v>51.48</v>
      </c>
      <c r="X7">
        <v>-10</v>
      </c>
      <c r="Y7">
        <v>-20</v>
      </c>
      <c r="Z7">
        <v>0.16</v>
      </c>
      <c r="AA7">
        <v>64.23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-60</v>
      </c>
      <c r="V8" s="116">
        <v>0</v>
      </c>
      <c r="W8">
        <v>0</v>
      </c>
      <c r="X8">
        <v>0</v>
      </c>
      <c r="Y8">
        <v>0</v>
      </c>
      <c r="Z8">
        <v>0</v>
      </c>
      <c r="AA8">
        <v>-60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-98</v>
      </c>
      <c r="O9" s="88">
        <v>-75</v>
      </c>
      <c r="P9" s="88">
        <v>-110</v>
      </c>
      <c r="Q9" s="88">
        <v>0</v>
      </c>
      <c r="R9" s="88">
        <v>0</v>
      </c>
      <c r="S9" s="116">
        <v>0</v>
      </c>
      <c r="U9" s="115">
        <v>-283</v>
      </c>
      <c r="V9" s="116">
        <v>0</v>
      </c>
      <c r="W9">
        <v>-98</v>
      </c>
      <c r="X9">
        <v>-75</v>
      </c>
      <c r="Y9">
        <v>0</v>
      </c>
      <c r="Z9">
        <v>0</v>
      </c>
      <c r="AA9">
        <v>-110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-74</v>
      </c>
      <c r="O10" s="88">
        <v>-50</v>
      </c>
      <c r="P10" s="88">
        <v>-55</v>
      </c>
      <c r="Q10" s="88">
        <v>0</v>
      </c>
      <c r="R10" s="88">
        <v>0</v>
      </c>
      <c r="S10" s="116">
        <v>0</v>
      </c>
      <c r="U10" s="115">
        <v>-179</v>
      </c>
      <c r="V10" s="116">
        <v>0</v>
      </c>
      <c r="W10">
        <v>-74</v>
      </c>
      <c r="X10">
        <v>-50</v>
      </c>
      <c r="Y10">
        <v>0</v>
      </c>
      <c r="Z10">
        <v>0</v>
      </c>
      <c r="AA10">
        <v>-55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-34</v>
      </c>
      <c r="O11" s="88">
        <v>0</v>
      </c>
      <c r="P11" s="88">
        <v>-20</v>
      </c>
      <c r="Q11" s="88">
        <v>-25</v>
      </c>
      <c r="R11" s="88">
        <v>0</v>
      </c>
      <c r="S11" s="116">
        <v>0</v>
      </c>
      <c r="U11" s="115">
        <v>-79</v>
      </c>
      <c r="V11" s="116">
        <v>0</v>
      </c>
      <c r="W11">
        <v>-34</v>
      </c>
      <c r="X11">
        <v>0</v>
      </c>
      <c r="Y11">
        <v>-25</v>
      </c>
      <c r="Z11">
        <v>0</v>
      </c>
      <c r="AA11">
        <v>-20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-72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-112</v>
      </c>
      <c r="V12" s="116">
        <v>0</v>
      </c>
      <c r="W12">
        <v>-72</v>
      </c>
      <c r="X12">
        <v>0</v>
      </c>
      <c r="Y12">
        <v>0</v>
      </c>
      <c r="Z12">
        <v>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0.05</v>
      </c>
      <c r="N13" s="115">
        <v>-31</v>
      </c>
      <c r="O13" s="88">
        <v>-15</v>
      </c>
      <c r="P13" s="88">
        <v>-60</v>
      </c>
      <c r="Q13" s="88">
        <v>0</v>
      </c>
      <c r="R13" s="88">
        <v>0</v>
      </c>
      <c r="S13" s="116">
        <v>0</v>
      </c>
      <c r="U13" s="115">
        <v>-106</v>
      </c>
      <c r="V13" s="116">
        <v>0.05</v>
      </c>
      <c r="W13">
        <v>-31</v>
      </c>
      <c r="X13">
        <v>-15</v>
      </c>
      <c r="Y13">
        <v>0</v>
      </c>
      <c r="Z13">
        <v>0.05</v>
      </c>
      <c r="AA13">
        <v>-60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0.06</v>
      </c>
      <c r="N14" s="115">
        <v>-31</v>
      </c>
      <c r="O14" s="88">
        <v>-15</v>
      </c>
      <c r="P14" s="88">
        <v>-80</v>
      </c>
      <c r="Q14" s="88">
        <v>0</v>
      </c>
      <c r="R14" s="88">
        <v>0</v>
      </c>
      <c r="S14" s="116">
        <v>0</v>
      </c>
      <c r="U14" s="115">
        <v>-126</v>
      </c>
      <c r="V14" s="116">
        <v>0.06</v>
      </c>
      <c r="W14">
        <v>-31</v>
      </c>
      <c r="X14">
        <v>-15</v>
      </c>
      <c r="Y14">
        <v>0</v>
      </c>
      <c r="Z14">
        <v>0.06</v>
      </c>
      <c r="AA14">
        <v>-80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-58</v>
      </c>
      <c r="O15" s="88">
        <v>-55</v>
      </c>
      <c r="P15" s="88">
        <v>-185</v>
      </c>
      <c r="Q15" s="88">
        <v>-25</v>
      </c>
      <c r="R15" s="88">
        <v>0</v>
      </c>
      <c r="S15" s="116">
        <v>0</v>
      </c>
      <c r="U15" s="115">
        <v>-323</v>
      </c>
      <c r="V15" s="116">
        <v>0</v>
      </c>
      <c r="W15">
        <v>-58</v>
      </c>
      <c r="X15">
        <v>-55</v>
      </c>
      <c r="Y15">
        <v>-25</v>
      </c>
      <c r="Z15">
        <v>0</v>
      </c>
      <c r="AA15">
        <v>-185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0.22</v>
      </c>
      <c r="N16" s="115">
        <v>-9</v>
      </c>
      <c r="O16" s="88">
        <v>-20</v>
      </c>
      <c r="P16" s="88">
        <v>-155</v>
      </c>
      <c r="Q16" s="88">
        <v>0</v>
      </c>
      <c r="R16" s="88">
        <v>0</v>
      </c>
      <c r="S16" s="116">
        <v>0</v>
      </c>
      <c r="U16" s="115">
        <v>-184</v>
      </c>
      <c r="V16" s="116">
        <v>0.22</v>
      </c>
      <c r="W16">
        <v>-9</v>
      </c>
      <c r="X16">
        <v>-20</v>
      </c>
      <c r="Y16">
        <v>0</v>
      </c>
      <c r="Z16">
        <v>0.22</v>
      </c>
      <c r="AA16">
        <v>-155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0.15</v>
      </c>
      <c r="N17" s="115">
        <v>-11</v>
      </c>
      <c r="O17" s="88">
        <v>0</v>
      </c>
      <c r="P17" s="88">
        <v>-170</v>
      </c>
      <c r="Q17" s="88">
        <v>0</v>
      </c>
      <c r="R17" s="88">
        <v>0</v>
      </c>
      <c r="S17" s="116">
        <v>0</v>
      </c>
      <c r="U17" s="115">
        <v>-181</v>
      </c>
      <c r="V17" s="116">
        <v>0.15</v>
      </c>
      <c r="W17">
        <v>-11</v>
      </c>
      <c r="X17">
        <v>0</v>
      </c>
      <c r="Y17">
        <v>0</v>
      </c>
      <c r="Z17">
        <v>0.15</v>
      </c>
      <c r="AA17">
        <v>-170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0.41</v>
      </c>
      <c r="N18" s="115">
        <v>-9</v>
      </c>
      <c r="O18" s="88">
        <v>0</v>
      </c>
      <c r="P18" s="88">
        <v>-190</v>
      </c>
      <c r="Q18" s="88">
        <v>0</v>
      </c>
      <c r="R18" s="88">
        <v>0</v>
      </c>
      <c r="S18" s="116">
        <v>0</v>
      </c>
      <c r="U18" s="115">
        <v>-199</v>
      </c>
      <c r="V18" s="116">
        <v>0.41</v>
      </c>
      <c r="W18">
        <v>-9</v>
      </c>
      <c r="X18">
        <v>0</v>
      </c>
      <c r="Y18">
        <v>0</v>
      </c>
      <c r="Z18">
        <v>0.41</v>
      </c>
      <c r="AA18">
        <v>-190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0.05</v>
      </c>
      <c r="N19" s="115">
        <v>0</v>
      </c>
      <c r="O19" s="88">
        <v>0</v>
      </c>
      <c r="P19" s="88">
        <v>-90</v>
      </c>
      <c r="Q19" s="88">
        <v>0</v>
      </c>
      <c r="R19" s="88">
        <v>0</v>
      </c>
      <c r="S19" s="116">
        <v>0</v>
      </c>
      <c r="U19" s="115">
        <v>-90</v>
      </c>
      <c r="V19" s="116">
        <v>0.05</v>
      </c>
      <c r="W19">
        <v>0</v>
      </c>
      <c r="X19">
        <v>0</v>
      </c>
      <c r="Y19">
        <v>0</v>
      </c>
      <c r="Z19">
        <v>0.05</v>
      </c>
      <c r="AA19">
        <v>-90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0.08</v>
      </c>
      <c r="N20" s="115">
        <v>0</v>
      </c>
      <c r="O20" s="88">
        <v>0</v>
      </c>
      <c r="P20" s="88">
        <v>-105</v>
      </c>
      <c r="Q20" s="88">
        <v>-35</v>
      </c>
      <c r="R20" s="88">
        <v>0</v>
      </c>
      <c r="S20" s="116">
        <v>0</v>
      </c>
      <c r="U20" s="115">
        <v>-140</v>
      </c>
      <c r="V20" s="116">
        <v>0.08</v>
      </c>
      <c r="W20">
        <v>0</v>
      </c>
      <c r="X20">
        <v>0</v>
      </c>
      <c r="Y20">
        <v>-35</v>
      </c>
      <c r="Z20">
        <v>0.08</v>
      </c>
      <c r="AA20">
        <v>-105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0.18</v>
      </c>
      <c r="N21" s="115">
        <v>-148</v>
      </c>
      <c r="O21" s="88">
        <v>-10</v>
      </c>
      <c r="P21" s="88">
        <v>-210</v>
      </c>
      <c r="Q21" s="88">
        <v>0</v>
      </c>
      <c r="R21" s="88">
        <v>0</v>
      </c>
      <c r="S21" s="116">
        <v>0</v>
      </c>
      <c r="U21" s="115">
        <v>-368</v>
      </c>
      <c r="V21" s="116">
        <v>0.18</v>
      </c>
      <c r="W21">
        <v>-148</v>
      </c>
      <c r="X21">
        <v>-10</v>
      </c>
      <c r="Y21">
        <v>0</v>
      </c>
      <c r="Z21">
        <v>0.18</v>
      </c>
      <c r="AA21">
        <v>-210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0.03</v>
      </c>
      <c r="N22" s="115">
        <v>-85</v>
      </c>
      <c r="O22" s="88">
        <v>-50</v>
      </c>
      <c r="P22" s="88">
        <v>-175</v>
      </c>
      <c r="Q22" s="88">
        <v>0</v>
      </c>
      <c r="R22" s="88">
        <v>0</v>
      </c>
      <c r="S22" s="116">
        <v>0</v>
      </c>
      <c r="U22" s="115">
        <v>-310</v>
      </c>
      <c r="V22" s="116">
        <v>0.03</v>
      </c>
      <c r="W22">
        <v>-85</v>
      </c>
      <c r="X22">
        <v>-50</v>
      </c>
      <c r="Y22">
        <v>0</v>
      </c>
      <c r="Z22">
        <v>0.03</v>
      </c>
      <c r="AA22">
        <v>-175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0.23</v>
      </c>
      <c r="N23" s="115">
        <v>-72</v>
      </c>
      <c r="O23" s="88">
        <v>-35</v>
      </c>
      <c r="P23" s="88">
        <v>-200</v>
      </c>
      <c r="Q23" s="88">
        <v>0</v>
      </c>
      <c r="R23" s="88">
        <v>0</v>
      </c>
      <c r="S23" s="116">
        <v>0</v>
      </c>
      <c r="U23" s="115">
        <v>-307</v>
      </c>
      <c r="V23" s="116">
        <v>0.23</v>
      </c>
      <c r="W23">
        <v>-72</v>
      </c>
      <c r="X23">
        <v>-35</v>
      </c>
      <c r="Y23">
        <v>0</v>
      </c>
      <c r="Z23">
        <v>0.23</v>
      </c>
      <c r="AA23">
        <v>-200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0.23</v>
      </c>
      <c r="N24" s="115">
        <v>-76</v>
      </c>
      <c r="O24" s="88">
        <v>-60</v>
      </c>
      <c r="P24" s="88">
        <v>-235</v>
      </c>
      <c r="Q24" s="88">
        <v>0</v>
      </c>
      <c r="R24" s="88">
        <v>0</v>
      </c>
      <c r="S24" s="116">
        <v>0</v>
      </c>
      <c r="U24" s="115">
        <v>-371</v>
      </c>
      <c r="V24" s="116">
        <v>0.23</v>
      </c>
      <c r="W24">
        <v>-76</v>
      </c>
      <c r="X24">
        <v>-60</v>
      </c>
      <c r="Y24">
        <v>0</v>
      </c>
      <c r="Z24">
        <v>0.23</v>
      </c>
      <c r="AA24">
        <v>-235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0.33</v>
      </c>
      <c r="N25" s="115">
        <v>-22</v>
      </c>
      <c r="O25" s="88">
        <v>-65</v>
      </c>
      <c r="P25" s="88">
        <v>-230</v>
      </c>
      <c r="Q25" s="88">
        <v>-35</v>
      </c>
      <c r="R25" s="88">
        <v>0</v>
      </c>
      <c r="S25" s="116">
        <v>0</v>
      </c>
      <c r="U25" s="115">
        <v>-352</v>
      </c>
      <c r="V25" s="116">
        <v>0.33</v>
      </c>
      <c r="W25">
        <v>-22</v>
      </c>
      <c r="X25">
        <v>-65</v>
      </c>
      <c r="Y25">
        <v>-35</v>
      </c>
      <c r="Z25">
        <v>0.33</v>
      </c>
      <c r="AA25">
        <v>-230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0.21</v>
      </c>
      <c r="N26" s="115">
        <v>-20</v>
      </c>
      <c r="O26" s="88">
        <v>-60</v>
      </c>
      <c r="P26" s="88">
        <v>-240</v>
      </c>
      <c r="Q26" s="88">
        <v>0</v>
      </c>
      <c r="R26" s="88">
        <v>0</v>
      </c>
      <c r="S26" s="116">
        <v>0</v>
      </c>
      <c r="U26" s="115">
        <v>-320</v>
      </c>
      <c r="V26" s="116">
        <v>0.21</v>
      </c>
      <c r="W26">
        <v>-20</v>
      </c>
      <c r="X26">
        <v>-60</v>
      </c>
      <c r="Y26">
        <v>0</v>
      </c>
      <c r="Z26">
        <v>0.21</v>
      </c>
      <c r="AA26">
        <v>-240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0.17</v>
      </c>
      <c r="N27" s="115">
        <v>-93</v>
      </c>
      <c r="O27" s="88">
        <v>-60</v>
      </c>
      <c r="P27" s="88">
        <v>-295</v>
      </c>
      <c r="Q27" s="88">
        <v>0</v>
      </c>
      <c r="R27" s="88">
        <v>0</v>
      </c>
      <c r="S27" s="116">
        <v>0</v>
      </c>
      <c r="U27" s="115">
        <v>-448</v>
      </c>
      <c r="V27" s="116">
        <v>0.17</v>
      </c>
      <c r="W27">
        <v>-93</v>
      </c>
      <c r="X27">
        <v>-60</v>
      </c>
      <c r="Y27">
        <v>0</v>
      </c>
      <c r="Z27">
        <v>0.17</v>
      </c>
      <c r="AA27">
        <v>-295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0.26</v>
      </c>
      <c r="N28" s="115">
        <v>-40</v>
      </c>
      <c r="O28" s="88">
        <v>-15</v>
      </c>
      <c r="P28" s="88">
        <v>-225</v>
      </c>
      <c r="Q28" s="88">
        <v>0</v>
      </c>
      <c r="R28" s="88">
        <v>0</v>
      </c>
      <c r="S28" s="116">
        <v>0</v>
      </c>
      <c r="U28" s="115">
        <v>-280</v>
      </c>
      <c r="V28" s="116">
        <v>0.26</v>
      </c>
      <c r="W28">
        <v>-40</v>
      </c>
      <c r="X28">
        <v>-15</v>
      </c>
      <c r="Y28">
        <v>0</v>
      </c>
      <c r="Z28">
        <v>0.26</v>
      </c>
      <c r="AA28">
        <v>-225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0.14000000000000001</v>
      </c>
      <c r="N29" s="115">
        <v>-68</v>
      </c>
      <c r="O29" s="88">
        <v>-15</v>
      </c>
      <c r="P29" s="88">
        <v>-250</v>
      </c>
      <c r="Q29" s="88">
        <v>-35</v>
      </c>
      <c r="R29" s="88">
        <v>0</v>
      </c>
      <c r="S29" s="116">
        <v>0</v>
      </c>
      <c r="U29" s="115">
        <v>-368</v>
      </c>
      <c r="V29" s="116">
        <v>0.14000000000000001</v>
      </c>
      <c r="W29">
        <v>-68</v>
      </c>
      <c r="X29">
        <v>-15</v>
      </c>
      <c r="Y29">
        <v>-35</v>
      </c>
      <c r="Z29">
        <v>0.14000000000000001</v>
      </c>
      <c r="AA29">
        <v>-250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0.32</v>
      </c>
      <c r="N30" s="115">
        <v>-80</v>
      </c>
      <c r="O30" s="88">
        <v>-15</v>
      </c>
      <c r="P30" s="88">
        <v>-250</v>
      </c>
      <c r="Q30" s="88">
        <v>0</v>
      </c>
      <c r="R30" s="88">
        <v>0</v>
      </c>
      <c r="S30" s="116">
        <v>0</v>
      </c>
      <c r="U30" s="115">
        <v>-345</v>
      </c>
      <c r="V30" s="116">
        <v>0.32</v>
      </c>
      <c r="W30">
        <v>-80</v>
      </c>
      <c r="X30">
        <v>-15</v>
      </c>
      <c r="Y30">
        <v>0</v>
      </c>
      <c r="Z30">
        <v>0.32</v>
      </c>
      <c r="AA30">
        <v>-250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0.26</v>
      </c>
      <c r="N31" s="115">
        <v>-162</v>
      </c>
      <c r="O31" s="88">
        <v>-27</v>
      </c>
      <c r="P31" s="88">
        <v>-275</v>
      </c>
      <c r="Q31" s="88">
        <v>0</v>
      </c>
      <c r="R31" s="88">
        <v>0</v>
      </c>
      <c r="S31" s="116">
        <v>0</v>
      </c>
      <c r="U31" s="115">
        <v>-464</v>
      </c>
      <c r="V31" s="116">
        <v>0.26</v>
      </c>
      <c r="W31">
        <v>-162</v>
      </c>
      <c r="X31">
        <v>-27</v>
      </c>
      <c r="Y31">
        <v>0</v>
      </c>
      <c r="Z31">
        <v>0.26</v>
      </c>
      <c r="AA31">
        <v>-275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0.42</v>
      </c>
      <c r="N32" s="115">
        <v>-161</v>
      </c>
      <c r="O32" s="88">
        <v>-27</v>
      </c>
      <c r="P32" s="88">
        <v>-280</v>
      </c>
      <c r="Q32" s="88">
        <v>0</v>
      </c>
      <c r="R32" s="88">
        <v>0</v>
      </c>
      <c r="S32" s="116">
        <v>0</v>
      </c>
      <c r="U32" s="115">
        <v>-468</v>
      </c>
      <c r="V32" s="116">
        <v>0.42</v>
      </c>
      <c r="W32">
        <v>-161</v>
      </c>
      <c r="X32">
        <v>-27</v>
      </c>
      <c r="Y32">
        <v>0</v>
      </c>
      <c r="Z32">
        <v>0.42</v>
      </c>
      <c r="AA32">
        <v>-280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0.19</v>
      </c>
      <c r="N33" s="115">
        <v>-184</v>
      </c>
      <c r="O33" s="88">
        <v>-25</v>
      </c>
      <c r="P33" s="88">
        <v>-280</v>
      </c>
      <c r="Q33" s="88">
        <v>-30</v>
      </c>
      <c r="R33" s="88">
        <v>0</v>
      </c>
      <c r="S33" s="116">
        <v>0</v>
      </c>
      <c r="U33" s="115">
        <v>-519</v>
      </c>
      <c r="V33" s="116">
        <v>0.19</v>
      </c>
      <c r="W33">
        <v>-184</v>
      </c>
      <c r="X33">
        <v>-25</v>
      </c>
      <c r="Y33">
        <v>-30</v>
      </c>
      <c r="Z33">
        <v>0.19</v>
      </c>
      <c r="AA33">
        <v>-280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0.26</v>
      </c>
      <c r="N34" s="115">
        <v>-213</v>
      </c>
      <c r="O34" s="88">
        <v>-70</v>
      </c>
      <c r="P34" s="88">
        <v>-335</v>
      </c>
      <c r="Q34" s="88">
        <v>0</v>
      </c>
      <c r="R34" s="88">
        <v>0</v>
      </c>
      <c r="S34" s="116">
        <v>0</v>
      </c>
      <c r="U34" s="115">
        <v>-618</v>
      </c>
      <c r="V34" s="116">
        <v>0.26</v>
      </c>
      <c r="W34">
        <v>-213</v>
      </c>
      <c r="X34">
        <v>-70</v>
      </c>
      <c r="Y34">
        <v>0</v>
      </c>
      <c r="Z34">
        <v>0.26</v>
      </c>
      <c r="AA34">
        <v>-335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0.33</v>
      </c>
      <c r="N35" s="115">
        <v>-251</v>
      </c>
      <c r="O35" s="88">
        <v>-25</v>
      </c>
      <c r="P35" s="88">
        <v>-280</v>
      </c>
      <c r="Q35" s="88">
        <v>0</v>
      </c>
      <c r="R35" s="88">
        <v>0</v>
      </c>
      <c r="S35" s="116">
        <v>0</v>
      </c>
      <c r="U35" s="115">
        <v>-556</v>
      </c>
      <c r="V35" s="116">
        <v>0.33</v>
      </c>
      <c r="W35">
        <v>-251</v>
      </c>
      <c r="X35">
        <v>-25</v>
      </c>
      <c r="Y35">
        <v>0</v>
      </c>
      <c r="Z35">
        <v>0.33</v>
      </c>
      <c r="AA35">
        <v>-280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0.31</v>
      </c>
      <c r="N36" s="115">
        <v>-302</v>
      </c>
      <c r="O36" s="88">
        <v>-25</v>
      </c>
      <c r="P36" s="88">
        <v>-270</v>
      </c>
      <c r="Q36" s="88">
        <v>0</v>
      </c>
      <c r="R36" s="88">
        <v>0</v>
      </c>
      <c r="S36" s="116">
        <v>0</v>
      </c>
      <c r="U36" s="115">
        <v>-597</v>
      </c>
      <c r="V36" s="116">
        <v>0.31</v>
      </c>
      <c r="W36">
        <v>-302</v>
      </c>
      <c r="X36">
        <v>-25</v>
      </c>
      <c r="Y36">
        <v>0</v>
      </c>
      <c r="Z36">
        <v>0.31</v>
      </c>
      <c r="AA36">
        <v>-270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0.8</v>
      </c>
      <c r="N37" s="115">
        <v>-342</v>
      </c>
      <c r="O37" s="88">
        <v>-25</v>
      </c>
      <c r="P37" s="88">
        <v>-290</v>
      </c>
      <c r="Q37" s="88">
        <v>0</v>
      </c>
      <c r="R37" s="88">
        <v>0</v>
      </c>
      <c r="S37" s="116">
        <v>0</v>
      </c>
      <c r="U37" s="115">
        <v>-657</v>
      </c>
      <c r="V37" s="116">
        <v>0.8</v>
      </c>
      <c r="W37">
        <v>-342</v>
      </c>
      <c r="X37">
        <v>-25</v>
      </c>
      <c r="Y37">
        <v>0</v>
      </c>
      <c r="Z37">
        <v>0.8</v>
      </c>
      <c r="AA37">
        <v>-290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0.99</v>
      </c>
      <c r="N38" s="115">
        <v>-297</v>
      </c>
      <c r="O38" s="88">
        <v>-25</v>
      </c>
      <c r="P38" s="88">
        <v>-365</v>
      </c>
      <c r="Q38" s="88">
        <v>-50</v>
      </c>
      <c r="R38" s="88">
        <v>0</v>
      </c>
      <c r="S38" s="116">
        <v>0</v>
      </c>
      <c r="U38" s="115">
        <v>-737</v>
      </c>
      <c r="V38" s="116">
        <v>0.99</v>
      </c>
      <c r="W38">
        <v>-297</v>
      </c>
      <c r="X38">
        <v>-25</v>
      </c>
      <c r="Y38">
        <v>-50</v>
      </c>
      <c r="Z38">
        <v>0.99</v>
      </c>
      <c r="AA38">
        <v>-365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2</v>
      </c>
      <c r="N39" s="115">
        <v>-278</v>
      </c>
      <c r="O39" s="88">
        <v>-70</v>
      </c>
      <c r="P39" s="88">
        <v>-320</v>
      </c>
      <c r="Q39" s="88">
        <v>0</v>
      </c>
      <c r="R39" s="88">
        <v>0</v>
      </c>
      <c r="S39" s="116">
        <v>0</v>
      </c>
      <c r="U39" s="115">
        <v>-668</v>
      </c>
      <c r="V39" s="116">
        <v>2</v>
      </c>
      <c r="W39">
        <v>-278</v>
      </c>
      <c r="X39">
        <v>-70</v>
      </c>
      <c r="Y39">
        <v>0</v>
      </c>
      <c r="Z39">
        <v>2</v>
      </c>
      <c r="AA39">
        <v>-320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1.1299999999999999</v>
      </c>
      <c r="N40" s="115">
        <v>-259</v>
      </c>
      <c r="O40" s="88">
        <v>-110</v>
      </c>
      <c r="P40" s="88">
        <v>-320</v>
      </c>
      <c r="Q40" s="88">
        <v>0</v>
      </c>
      <c r="R40" s="88">
        <v>0</v>
      </c>
      <c r="S40" s="116">
        <v>0</v>
      </c>
      <c r="U40" s="115">
        <v>-689</v>
      </c>
      <c r="V40" s="116">
        <v>1.1299999999999999</v>
      </c>
      <c r="W40">
        <v>-259</v>
      </c>
      <c r="X40">
        <v>-110</v>
      </c>
      <c r="Y40">
        <v>0</v>
      </c>
      <c r="Z40">
        <v>1.1299999999999999</v>
      </c>
      <c r="AA40">
        <v>-320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1.05</v>
      </c>
      <c r="N41" s="115">
        <v>-246</v>
      </c>
      <c r="O41" s="88">
        <v>-65</v>
      </c>
      <c r="P41" s="88">
        <v>-390</v>
      </c>
      <c r="Q41" s="88">
        <v>0</v>
      </c>
      <c r="R41" s="88">
        <v>0</v>
      </c>
      <c r="S41" s="116">
        <v>0</v>
      </c>
      <c r="U41" s="115">
        <v>-701</v>
      </c>
      <c r="V41" s="116">
        <v>1.05</v>
      </c>
      <c r="W41">
        <v>-246</v>
      </c>
      <c r="X41">
        <v>-65</v>
      </c>
      <c r="Y41">
        <v>0</v>
      </c>
      <c r="Z41">
        <v>1.05</v>
      </c>
      <c r="AA41">
        <v>-390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0.93</v>
      </c>
      <c r="N42" s="115">
        <v>-271</v>
      </c>
      <c r="O42" s="88">
        <v>-70</v>
      </c>
      <c r="P42" s="88">
        <v>-330</v>
      </c>
      <c r="Q42" s="88">
        <v>0</v>
      </c>
      <c r="R42" s="88">
        <v>0</v>
      </c>
      <c r="S42" s="116">
        <v>0</v>
      </c>
      <c r="U42" s="115">
        <v>-671</v>
      </c>
      <c r="V42" s="116">
        <v>0.93</v>
      </c>
      <c r="W42">
        <v>-271</v>
      </c>
      <c r="X42">
        <v>-70</v>
      </c>
      <c r="Y42">
        <v>0</v>
      </c>
      <c r="Z42">
        <v>0.93</v>
      </c>
      <c r="AA42">
        <v>-330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0.6</v>
      </c>
      <c r="N43" s="115">
        <v>-161</v>
      </c>
      <c r="O43" s="88">
        <v>-90</v>
      </c>
      <c r="P43" s="88">
        <v>-280</v>
      </c>
      <c r="Q43" s="88">
        <v>0</v>
      </c>
      <c r="R43" s="88">
        <v>0</v>
      </c>
      <c r="S43" s="116">
        <v>0</v>
      </c>
      <c r="U43" s="115">
        <v>-531</v>
      </c>
      <c r="V43" s="116">
        <v>0.6</v>
      </c>
      <c r="W43">
        <v>-161</v>
      </c>
      <c r="X43">
        <v>-90</v>
      </c>
      <c r="Y43">
        <v>0</v>
      </c>
      <c r="Z43">
        <v>0.6</v>
      </c>
      <c r="AA43">
        <v>-280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0.87</v>
      </c>
      <c r="N44" s="115">
        <v>-143</v>
      </c>
      <c r="O44" s="88">
        <v>-70</v>
      </c>
      <c r="P44" s="88">
        <v>-240</v>
      </c>
      <c r="Q44" s="88">
        <v>0</v>
      </c>
      <c r="R44" s="88">
        <v>0</v>
      </c>
      <c r="S44" s="116">
        <v>0</v>
      </c>
      <c r="U44" s="115">
        <v>-453</v>
      </c>
      <c r="V44" s="116">
        <v>0.87</v>
      </c>
      <c r="W44">
        <v>-143</v>
      </c>
      <c r="X44">
        <v>-70</v>
      </c>
      <c r="Y44">
        <v>0</v>
      </c>
      <c r="Z44">
        <v>0.87</v>
      </c>
      <c r="AA44">
        <v>-240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0.94</v>
      </c>
      <c r="N45" s="115">
        <v>-214</v>
      </c>
      <c r="O45" s="88">
        <v>-90</v>
      </c>
      <c r="P45" s="88">
        <v>-220</v>
      </c>
      <c r="Q45" s="88">
        <v>-30</v>
      </c>
      <c r="R45" s="88">
        <v>0</v>
      </c>
      <c r="S45" s="116">
        <v>0</v>
      </c>
      <c r="U45" s="115">
        <v>-554</v>
      </c>
      <c r="V45" s="116">
        <v>0.94</v>
      </c>
      <c r="W45">
        <v>-214</v>
      </c>
      <c r="X45">
        <v>-90</v>
      </c>
      <c r="Y45">
        <v>-30</v>
      </c>
      <c r="Z45">
        <v>0.94</v>
      </c>
      <c r="AA45">
        <v>-220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1.63</v>
      </c>
      <c r="N46" s="115">
        <v>-168</v>
      </c>
      <c r="O46" s="88">
        <v>-125</v>
      </c>
      <c r="P46" s="88">
        <v>-210</v>
      </c>
      <c r="Q46" s="88">
        <v>-35</v>
      </c>
      <c r="R46" s="88">
        <v>0</v>
      </c>
      <c r="S46" s="116">
        <v>0</v>
      </c>
      <c r="U46" s="115">
        <v>-538</v>
      </c>
      <c r="V46" s="116">
        <v>1.63</v>
      </c>
      <c r="W46">
        <v>-168</v>
      </c>
      <c r="X46">
        <v>-125</v>
      </c>
      <c r="Y46">
        <v>-35</v>
      </c>
      <c r="Z46">
        <v>1.63</v>
      </c>
      <c r="AA46">
        <v>-210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0.52</v>
      </c>
      <c r="N47" s="115">
        <v>-192</v>
      </c>
      <c r="O47" s="88">
        <v>-60</v>
      </c>
      <c r="P47" s="88">
        <v>-230</v>
      </c>
      <c r="Q47" s="88">
        <v>-35</v>
      </c>
      <c r="R47" s="88">
        <v>0</v>
      </c>
      <c r="S47" s="116">
        <v>0</v>
      </c>
      <c r="U47" s="115">
        <v>-517</v>
      </c>
      <c r="V47" s="116">
        <v>0.52</v>
      </c>
      <c r="W47">
        <v>-192</v>
      </c>
      <c r="X47">
        <v>-60</v>
      </c>
      <c r="Y47">
        <v>-35</v>
      </c>
      <c r="Z47">
        <v>0.52</v>
      </c>
      <c r="AA47">
        <v>-230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0.46</v>
      </c>
      <c r="N48" s="115">
        <v>-128</v>
      </c>
      <c r="O48" s="88">
        <v>-65</v>
      </c>
      <c r="P48" s="88">
        <v>-200</v>
      </c>
      <c r="Q48" s="88">
        <v>-80</v>
      </c>
      <c r="R48" s="88">
        <v>0</v>
      </c>
      <c r="S48" s="116">
        <v>0</v>
      </c>
      <c r="U48" s="115">
        <v>-473</v>
      </c>
      <c r="V48" s="116">
        <v>0.46</v>
      </c>
      <c r="W48">
        <v>-128</v>
      </c>
      <c r="X48">
        <v>-65</v>
      </c>
      <c r="Y48">
        <v>-80</v>
      </c>
      <c r="Z48">
        <v>0.46</v>
      </c>
      <c r="AA48">
        <v>-200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0.4</v>
      </c>
      <c r="N49" s="115">
        <v>-118</v>
      </c>
      <c r="O49" s="88">
        <v>-60</v>
      </c>
      <c r="P49" s="88">
        <v>-130</v>
      </c>
      <c r="Q49" s="88">
        <v>-30</v>
      </c>
      <c r="R49" s="88">
        <v>0</v>
      </c>
      <c r="S49" s="116">
        <v>0</v>
      </c>
      <c r="U49" s="115">
        <v>-338</v>
      </c>
      <c r="V49" s="116">
        <v>0.4</v>
      </c>
      <c r="W49">
        <v>-118</v>
      </c>
      <c r="X49">
        <v>-60</v>
      </c>
      <c r="Y49">
        <v>-30</v>
      </c>
      <c r="Z49">
        <v>0.4</v>
      </c>
      <c r="AA49">
        <v>-130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0.1</v>
      </c>
      <c r="N50" s="115">
        <v>-102</v>
      </c>
      <c r="O50" s="88">
        <v>-60</v>
      </c>
      <c r="P50" s="88">
        <v>-130</v>
      </c>
      <c r="Q50" s="88">
        <v>-30</v>
      </c>
      <c r="R50" s="88">
        <v>0</v>
      </c>
      <c r="S50" s="116">
        <v>0</v>
      </c>
      <c r="U50" s="115">
        <v>-322</v>
      </c>
      <c r="V50" s="116">
        <v>0.1</v>
      </c>
      <c r="W50">
        <v>-102</v>
      </c>
      <c r="X50">
        <v>-60</v>
      </c>
      <c r="Y50">
        <v>-30</v>
      </c>
      <c r="Z50">
        <v>0.1</v>
      </c>
      <c r="AA50">
        <v>-130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0.37</v>
      </c>
      <c r="N51" s="115">
        <v>-121</v>
      </c>
      <c r="O51" s="88">
        <v>-70</v>
      </c>
      <c r="P51" s="88">
        <v>-180</v>
      </c>
      <c r="Q51" s="88">
        <v>-35</v>
      </c>
      <c r="R51" s="88">
        <v>0</v>
      </c>
      <c r="S51" s="116">
        <v>0</v>
      </c>
      <c r="U51" s="115">
        <v>-406</v>
      </c>
      <c r="V51" s="116">
        <v>0.37</v>
      </c>
      <c r="W51">
        <v>-121</v>
      </c>
      <c r="X51">
        <v>-70</v>
      </c>
      <c r="Y51">
        <v>-35</v>
      </c>
      <c r="Z51">
        <v>0.37</v>
      </c>
      <c r="AA51">
        <v>-180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0.31</v>
      </c>
      <c r="N52" s="115">
        <v>-161</v>
      </c>
      <c r="O52" s="88">
        <v>-45</v>
      </c>
      <c r="P52" s="88">
        <v>-150</v>
      </c>
      <c r="Q52" s="88">
        <v>-25</v>
      </c>
      <c r="R52" s="88">
        <v>0</v>
      </c>
      <c r="S52" s="116">
        <v>0</v>
      </c>
      <c r="U52" s="115">
        <v>-381</v>
      </c>
      <c r="V52" s="116">
        <v>0.31</v>
      </c>
      <c r="W52">
        <v>-161</v>
      </c>
      <c r="X52">
        <v>-45</v>
      </c>
      <c r="Y52">
        <v>-25</v>
      </c>
      <c r="Z52">
        <v>0.31</v>
      </c>
      <c r="AA52">
        <v>-150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0.7</v>
      </c>
      <c r="N53" s="115">
        <v>-68</v>
      </c>
      <c r="O53" s="88">
        <v>-60</v>
      </c>
      <c r="P53" s="88">
        <v>-120</v>
      </c>
      <c r="Q53" s="88">
        <v>-55</v>
      </c>
      <c r="R53" s="88">
        <v>0</v>
      </c>
      <c r="S53" s="116">
        <v>0</v>
      </c>
      <c r="U53" s="115">
        <v>-303</v>
      </c>
      <c r="V53" s="116">
        <v>0.7</v>
      </c>
      <c r="W53">
        <v>-68</v>
      </c>
      <c r="X53">
        <v>-60</v>
      </c>
      <c r="Y53">
        <v>-55</v>
      </c>
      <c r="Z53">
        <v>0.7</v>
      </c>
      <c r="AA53">
        <v>-120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0.37</v>
      </c>
      <c r="N54" s="115">
        <v>-75</v>
      </c>
      <c r="O54" s="88">
        <v>-60</v>
      </c>
      <c r="P54" s="88">
        <v>-120</v>
      </c>
      <c r="Q54" s="88">
        <v>-20</v>
      </c>
      <c r="R54" s="88">
        <v>0</v>
      </c>
      <c r="S54" s="116">
        <v>0</v>
      </c>
      <c r="U54" s="115">
        <v>-275</v>
      </c>
      <c r="V54" s="116">
        <v>0.37</v>
      </c>
      <c r="W54">
        <v>-75</v>
      </c>
      <c r="X54">
        <v>-60</v>
      </c>
      <c r="Y54">
        <v>-20</v>
      </c>
      <c r="Z54">
        <v>0.37</v>
      </c>
      <c r="AA54">
        <v>-120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0.35</v>
      </c>
      <c r="N55" s="115">
        <v>-95</v>
      </c>
      <c r="O55" s="88">
        <v>-114</v>
      </c>
      <c r="P55" s="88">
        <v>-310</v>
      </c>
      <c r="Q55" s="88">
        <v>-65</v>
      </c>
      <c r="R55" s="88">
        <v>0</v>
      </c>
      <c r="S55" s="116">
        <v>0</v>
      </c>
      <c r="U55" s="115">
        <v>-584</v>
      </c>
      <c r="V55" s="116">
        <v>0.35</v>
      </c>
      <c r="W55">
        <v>-95</v>
      </c>
      <c r="X55">
        <v>-114</v>
      </c>
      <c r="Y55">
        <v>-65</v>
      </c>
      <c r="Z55">
        <v>0.35</v>
      </c>
      <c r="AA55">
        <v>-310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0.37</v>
      </c>
      <c r="N56" s="115">
        <v>-84</v>
      </c>
      <c r="O56" s="88">
        <v>-64</v>
      </c>
      <c r="P56" s="88">
        <v>-280</v>
      </c>
      <c r="Q56" s="88">
        <v>-15</v>
      </c>
      <c r="R56" s="88">
        <v>0</v>
      </c>
      <c r="S56" s="116">
        <v>0</v>
      </c>
      <c r="U56" s="115">
        <v>-443</v>
      </c>
      <c r="V56" s="116">
        <v>0.37</v>
      </c>
      <c r="W56">
        <v>-84</v>
      </c>
      <c r="X56">
        <v>-64</v>
      </c>
      <c r="Y56">
        <v>-15</v>
      </c>
      <c r="Z56">
        <v>0.37</v>
      </c>
      <c r="AA56">
        <v>-280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-128</v>
      </c>
      <c r="O57" s="88">
        <v>-55</v>
      </c>
      <c r="P57" s="88">
        <v>-220</v>
      </c>
      <c r="Q57" s="88">
        <v>-15</v>
      </c>
      <c r="R57" s="88">
        <v>0</v>
      </c>
      <c r="S57" s="116">
        <v>0</v>
      </c>
      <c r="U57" s="115">
        <v>-418</v>
      </c>
      <c r="V57" s="116">
        <v>0.1</v>
      </c>
      <c r="W57">
        <v>-128</v>
      </c>
      <c r="X57">
        <v>-55</v>
      </c>
      <c r="Y57">
        <v>-15</v>
      </c>
      <c r="Z57">
        <v>0.1</v>
      </c>
      <c r="AA57">
        <v>-220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0.22</v>
      </c>
      <c r="N58" s="115">
        <v>-208</v>
      </c>
      <c r="O58" s="88">
        <v>-54</v>
      </c>
      <c r="P58" s="88">
        <v>-220</v>
      </c>
      <c r="Q58" s="88">
        <v>-15</v>
      </c>
      <c r="R58" s="88">
        <v>0</v>
      </c>
      <c r="S58" s="116">
        <v>0</v>
      </c>
      <c r="U58" s="115">
        <v>-497</v>
      </c>
      <c r="V58" s="116">
        <v>0.22</v>
      </c>
      <c r="W58">
        <v>-208</v>
      </c>
      <c r="X58">
        <v>-54</v>
      </c>
      <c r="Y58">
        <v>-15</v>
      </c>
      <c r="Z58">
        <v>0.22</v>
      </c>
      <c r="AA58">
        <v>-220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0.18</v>
      </c>
      <c r="N59" s="115">
        <v>-160</v>
      </c>
      <c r="O59" s="88">
        <v>-25</v>
      </c>
      <c r="P59" s="88">
        <v>-280</v>
      </c>
      <c r="Q59" s="88">
        <v>-55</v>
      </c>
      <c r="R59" s="88">
        <v>0</v>
      </c>
      <c r="S59" s="116">
        <v>0</v>
      </c>
      <c r="U59" s="115">
        <v>-520</v>
      </c>
      <c r="V59" s="116">
        <v>0.18</v>
      </c>
      <c r="W59">
        <v>-160</v>
      </c>
      <c r="X59">
        <v>-25</v>
      </c>
      <c r="Y59">
        <v>-55</v>
      </c>
      <c r="Z59">
        <v>0.18</v>
      </c>
      <c r="AA59">
        <v>-280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0.2</v>
      </c>
      <c r="N60" s="115">
        <v>-105</v>
      </c>
      <c r="O60" s="88">
        <v>0</v>
      </c>
      <c r="P60" s="88">
        <v>-170</v>
      </c>
      <c r="Q60" s="88">
        <v>-10</v>
      </c>
      <c r="R60" s="88">
        <v>0</v>
      </c>
      <c r="S60" s="116">
        <v>0</v>
      </c>
      <c r="U60" s="115">
        <v>-285</v>
      </c>
      <c r="V60" s="116">
        <v>0.2</v>
      </c>
      <c r="W60">
        <v>-105</v>
      </c>
      <c r="X60">
        <v>0</v>
      </c>
      <c r="Y60">
        <v>-10</v>
      </c>
      <c r="Z60">
        <v>0.2</v>
      </c>
      <c r="AA60">
        <v>-170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0.08</v>
      </c>
      <c r="N61" s="115">
        <v>-36</v>
      </c>
      <c r="O61" s="88">
        <v>0</v>
      </c>
      <c r="P61" s="88">
        <v>-110</v>
      </c>
      <c r="Q61" s="88">
        <v>-15</v>
      </c>
      <c r="R61" s="88">
        <v>0</v>
      </c>
      <c r="S61" s="116">
        <v>0</v>
      </c>
      <c r="U61" s="115">
        <v>-161</v>
      </c>
      <c r="V61" s="116">
        <v>0.08</v>
      </c>
      <c r="W61">
        <v>-36</v>
      </c>
      <c r="X61">
        <v>0</v>
      </c>
      <c r="Y61">
        <v>-15</v>
      </c>
      <c r="Z61">
        <v>0.08</v>
      </c>
      <c r="AA61">
        <v>-110</v>
      </c>
    </row>
    <row r="62" spans="7:27">
      <c r="G62" t="s">
        <v>104</v>
      </c>
      <c r="H62" s="115">
        <v>0.71</v>
      </c>
      <c r="I62" s="88">
        <v>0</v>
      </c>
      <c r="J62" s="88">
        <v>0</v>
      </c>
      <c r="K62" s="88">
        <v>0</v>
      </c>
      <c r="L62" s="88">
        <v>0</v>
      </c>
      <c r="M62" s="116">
        <v>0.06</v>
      </c>
      <c r="N62" s="115">
        <v>0</v>
      </c>
      <c r="O62" s="88">
        <v>-10</v>
      </c>
      <c r="P62" s="88">
        <v>-80</v>
      </c>
      <c r="Q62" s="88">
        <v>-10</v>
      </c>
      <c r="R62" s="88">
        <v>0</v>
      </c>
      <c r="S62" s="116">
        <v>0</v>
      </c>
      <c r="U62" s="115">
        <v>-100</v>
      </c>
      <c r="V62" s="116">
        <v>0.77</v>
      </c>
      <c r="W62">
        <v>0.71</v>
      </c>
      <c r="X62">
        <v>-10</v>
      </c>
      <c r="Y62">
        <v>-10</v>
      </c>
      <c r="Z62">
        <v>0.06</v>
      </c>
      <c r="AA62">
        <v>-80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7.0000000000000007E-2</v>
      </c>
      <c r="N63" s="115">
        <v>-31</v>
      </c>
      <c r="O63" s="88">
        <v>0</v>
      </c>
      <c r="P63" s="88">
        <v>-180</v>
      </c>
      <c r="Q63" s="88">
        <v>-50</v>
      </c>
      <c r="R63" s="88">
        <v>0</v>
      </c>
      <c r="S63" s="116">
        <v>0</v>
      </c>
      <c r="U63" s="115">
        <v>-261</v>
      </c>
      <c r="V63" s="116">
        <v>7.0000000000000007E-2</v>
      </c>
      <c r="W63">
        <v>-31</v>
      </c>
      <c r="X63">
        <v>0</v>
      </c>
      <c r="Y63">
        <v>-50</v>
      </c>
      <c r="Z63">
        <v>7.0000000000000007E-2</v>
      </c>
      <c r="AA63">
        <v>-180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0.06</v>
      </c>
      <c r="N64" s="115">
        <v>0</v>
      </c>
      <c r="O64" s="88">
        <v>0</v>
      </c>
      <c r="P64" s="88">
        <v>-220</v>
      </c>
      <c r="Q64" s="88">
        <v>-5</v>
      </c>
      <c r="R64" s="88">
        <v>0</v>
      </c>
      <c r="S64" s="116">
        <v>0</v>
      </c>
      <c r="U64" s="115">
        <v>-225</v>
      </c>
      <c r="V64" s="116">
        <v>0.06</v>
      </c>
      <c r="W64">
        <v>0</v>
      </c>
      <c r="X64">
        <v>0</v>
      </c>
      <c r="Y64">
        <v>-5</v>
      </c>
      <c r="Z64">
        <v>0.06</v>
      </c>
      <c r="AA64">
        <v>-220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0.06</v>
      </c>
      <c r="N65" s="115">
        <v>0</v>
      </c>
      <c r="O65" s="88">
        <v>-57</v>
      </c>
      <c r="P65" s="88">
        <v>0</v>
      </c>
      <c r="Q65" s="88">
        <v>-5</v>
      </c>
      <c r="R65" s="88">
        <v>0</v>
      </c>
      <c r="S65" s="116">
        <v>0</v>
      </c>
      <c r="U65" s="115">
        <v>-62</v>
      </c>
      <c r="V65" s="116">
        <v>0.06</v>
      </c>
      <c r="W65">
        <v>0</v>
      </c>
      <c r="X65">
        <v>-57</v>
      </c>
      <c r="Y65">
        <v>-5</v>
      </c>
      <c r="Z65">
        <v>0.06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0.04</v>
      </c>
      <c r="N66" s="115">
        <v>0</v>
      </c>
      <c r="O66" s="88">
        <v>-40</v>
      </c>
      <c r="P66" s="88">
        <v>0</v>
      </c>
      <c r="Q66" s="88">
        <v>-5</v>
      </c>
      <c r="R66" s="88">
        <v>0</v>
      </c>
      <c r="S66" s="116">
        <v>0</v>
      </c>
      <c r="U66" s="115">
        <v>-45</v>
      </c>
      <c r="V66" s="116">
        <v>0.04</v>
      </c>
      <c r="W66">
        <v>0</v>
      </c>
      <c r="X66">
        <v>-40</v>
      </c>
      <c r="Y66">
        <v>-5</v>
      </c>
      <c r="Z66">
        <v>0.04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0.05</v>
      </c>
      <c r="N67" s="115">
        <v>0</v>
      </c>
      <c r="O67" s="88">
        <v>-30</v>
      </c>
      <c r="P67" s="88">
        <v>0</v>
      </c>
      <c r="Q67" s="88">
        <v>-5</v>
      </c>
      <c r="R67" s="88">
        <v>0</v>
      </c>
      <c r="S67" s="116">
        <v>0</v>
      </c>
      <c r="U67" s="115">
        <v>-35</v>
      </c>
      <c r="V67" s="116">
        <v>0.05</v>
      </c>
      <c r="W67">
        <v>0</v>
      </c>
      <c r="X67">
        <v>-30</v>
      </c>
      <c r="Y67">
        <v>-5</v>
      </c>
      <c r="Z67">
        <v>0.05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0.04</v>
      </c>
      <c r="N68" s="115">
        <v>-8</v>
      </c>
      <c r="O68" s="88">
        <v>-20</v>
      </c>
      <c r="P68" s="88">
        <v>0</v>
      </c>
      <c r="Q68" s="88">
        <v>-50</v>
      </c>
      <c r="R68" s="88">
        <v>0</v>
      </c>
      <c r="S68" s="116">
        <v>0</v>
      </c>
      <c r="U68" s="115">
        <v>-78</v>
      </c>
      <c r="V68" s="116">
        <v>0.04</v>
      </c>
      <c r="W68">
        <v>-8</v>
      </c>
      <c r="X68">
        <v>-20</v>
      </c>
      <c r="Y68">
        <v>-50</v>
      </c>
      <c r="Z68">
        <v>0.04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7.0000000000000007E-2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7.0000000000000007E-2</v>
      </c>
      <c r="W69">
        <v>0</v>
      </c>
      <c r="X69">
        <v>0</v>
      </c>
      <c r="Y69">
        <v>0</v>
      </c>
      <c r="Z69">
        <v>7.0000000000000007E-2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0.04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0.04</v>
      </c>
      <c r="W70">
        <v>0</v>
      </c>
      <c r="X70">
        <v>-10</v>
      </c>
      <c r="Y70">
        <v>0</v>
      </c>
      <c r="Z70">
        <v>0.04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0.05</v>
      </c>
      <c r="N71" s="115">
        <v>-50</v>
      </c>
      <c r="O71" s="88">
        <v>-60</v>
      </c>
      <c r="P71" s="88">
        <v>-100</v>
      </c>
      <c r="Q71" s="88">
        <v>0</v>
      </c>
      <c r="R71" s="88">
        <v>0</v>
      </c>
      <c r="S71" s="116">
        <v>0</v>
      </c>
      <c r="U71" s="115">
        <v>-210</v>
      </c>
      <c r="V71" s="116">
        <v>0.05</v>
      </c>
      <c r="W71">
        <v>-50</v>
      </c>
      <c r="X71">
        <v>-60</v>
      </c>
      <c r="Y71">
        <v>0</v>
      </c>
      <c r="Z71">
        <v>0.05</v>
      </c>
      <c r="AA71">
        <v>-100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0.11</v>
      </c>
      <c r="N72" s="115">
        <v>-8</v>
      </c>
      <c r="O72" s="88">
        <v>-25</v>
      </c>
      <c r="P72" s="88">
        <v>-60</v>
      </c>
      <c r="Q72" s="88">
        <v>0</v>
      </c>
      <c r="R72" s="88">
        <v>0</v>
      </c>
      <c r="S72" s="116">
        <v>0</v>
      </c>
      <c r="U72" s="115">
        <v>-93</v>
      </c>
      <c r="V72" s="116">
        <v>0.11</v>
      </c>
      <c r="W72">
        <v>-8</v>
      </c>
      <c r="X72">
        <v>-25</v>
      </c>
      <c r="Y72">
        <v>0</v>
      </c>
      <c r="Z72">
        <v>0.11</v>
      </c>
      <c r="AA72">
        <v>-60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0.05</v>
      </c>
      <c r="N73" s="115">
        <v>-14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-84</v>
      </c>
      <c r="V73" s="116">
        <v>0.05</v>
      </c>
      <c r="W73">
        <v>-14</v>
      </c>
      <c r="X73">
        <v>0</v>
      </c>
      <c r="Y73">
        <v>0</v>
      </c>
      <c r="Z73">
        <v>0.05</v>
      </c>
      <c r="AA73">
        <v>-70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0.15</v>
      </c>
      <c r="N74" s="115">
        <v>-46</v>
      </c>
      <c r="O74" s="88">
        <v>0</v>
      </c>
      <c r="P74" s="88">
        <v>-90</v>
      </c>
      <c r="Q74" s="88">
        <v>0</v>
      </c>
      <c r="R74" s="88">
        <v>0</v>
      </c>
      <c r="S74" s="116">
        <v>0</v>
      </c>
      <c r="U74" s="115">
        <v>-136</v>
      </c>
      <c r="V74" s="116">
        <v>0.15</v>
      </c>
      <c r="W74">
        <v>-46</v>
      </c>
      <c r="X74">
        <v>0</v>
      </c>
      <c r="Y74">
        <v>0</v>
      </c>
      <c r="Z74">
        <v>0.15</v>
      </c>
      <c r="AA74">
        <v>-90</v>
      </c>
    </row>
    <row r="75" spans="7:27">
      <c r="G75" t="s">
        <v>117</v>
      </c>
      <c r="H75" s="115">
        <v>0</v>
      </c>
      <c r="I75" s="88">
        <v>10.73</v>
      </c>
      <c r="J75" s="88">
        <v>0</v>
      </c>
      <c r="K75" s="88">
        <v>0</v>
      </c>
      <c r="L75" s="88">
        <v>0</v>
      </c>
      <c r="M75" s="116">
        <v>0.32</v>
      </c>
      <c r="N75" s="115">
        <v>-99</v>
      </c>
      <c r="O75" s="88">
        <v>0</v>
      </c>
      <c r="P75" s="88">
        <v>-175</v>
      </c>
      <c r="Q75" s="88">
        <v>0</v>
      </c>
      <c r="R75" s="88">
        <v>0</v>
      </c>
      <c r="S75" s="116">
        <v>0</v>
      </c>
      <c r="U75" s="115">
        <v>-274</v>
      </c>
      <c r="V75" s="116">
        <v>11.05</v>
      </c>
      <c r="W75">
        <v>-99</v>
      </c>
      <c r="X75">
        <v>10.73</v>
      </c>
      <c r="Y75">
        <v>0</v>
      </c>
      <c r="Z75">
        <v>0.32</v>
      </c>
      <c r="AA75">
        <v>-175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0.15</v>
      </c>
      <c r="N76" s="115">
        <v>-78</v>
      </c>
      <c r="O76" s="88">
        <v>0</v>
      </c>
      <c r="P76" s="88">
        <v>-140</v>
      </c>
      <c r="Q76" s="88">
        <v>0</v>
      </c>
      <c r="R76" s="88">
        <v>0</v>
      </c>
      <c r="S76" s="116">
        <v>0</v>
      </c>
      <c r="U76" s="115">
        <v>-218</v>
      </c>
      <c r="V76" s="116">
        <v>0.15</v>
      </c>
      <c r="W76">
        <v>-78</v>
      </c>
      <c r="X76">
        <v>0</v>
      </c>
      <c r="Y76">
        <v>0</v>
      </c>
      <c r="Z76">
        <v>0.15</v>
      </c>
      <c r="AA76">
        <v>-140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0.35</v>
      </c>
      <c r="N77" s="115">
        <v>-103</v>
      </c>
      <c r="O77" s="88">
        <v>0</v>
      </c>
      <c r="P77" s="88">
        <v>-150</v>
      </c>
      <c r="Q77" s="88">
        <v>0</v>
      </c>
      <c r="R77" s="88">
        <v>0</v>
      </c>
      <c r="S77" s="116">
        <v>0</v>
      </c>
      <c r="U77" s="115">
        <v>-253</v>
      </c>
      <c r="V77" s="116">
        <v>0.35</v>
      </c>
      <c r="W77">
        <v>-103</v>
      </c>
      <c r="X77">
        <v>0</v>
      </c>
      <c r="Y77">
        <v>0</v>
      </c>
      <c r="Z77">
        <v>0.35</v>
      </c>
      <c r="AA77">
        <v>-150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0.14000000000000001</v>
      </c>
      <c r="N78" s="115">
        <v>-98</v>
      </c>
      <c r="O78" s="88">
        <v>0</v>
      </c>
      <c r="P78" s="88">
        <v>-170</v>
      </c>
      <c r="Q78" s="88">
        <v>0</v>
      </c>
      <c r="R78" s="88">
        <v>0</v>
      </c>
      <c r="S78" s="116">
        <v>0</v>
      </c>
      <c r="U78" s="115">
        <v>-268</v>
      </c>
      <c r="V78" s="116">
        <v>0.14000000000000001</v>
      </c>
      <c r="W78">
        <v>-98</v>
      </c>
      <c r="X78">
        <v>0</v>
      </c>
      <c r="Y78">
        <v>0</v>
      </c>
      <c r="Z78">
        <v>0.14000000000000001</v>
      </c>
      <c r="AA78">
        <v>-170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0.43</v>
      </c>
      <c r="N79" s="115">
        <v>-40</v>
      </c>
      <c r="O79" s="88">
        <v>-5</v>
      </c>
      <c r="P79" s="88">
        <v>-170</v>
      </c>
      <c r="Q79" s="88">
        <v>0</v>
      </c>
      <c r="R79" s="88">
        <v>0</v>
      </c>
      <c r="S79" s="116">
        <v>0</v>
      </c>
      <c r="U79" s="115">
        <v>-215</v>
      </c>
      <c r="V79" s="116">
        <v>0.43</v>
      </c>
      <c r="W79">
        <v>-40</v>
      </c>
      <c r="X79">
        <v>-5</v>
      </c>
      <c r="Y79">
        <v>0</v>
      </c>
      <c r="Z79">
        <v>0.43</v>
      </c>
      <c r="AA79">
        <v>-170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0.56999999999999995</v>
      </c>
      <c r="N80" s="115">
        <v>-39</v>
      </c>
      <c r="O80" s="88">
        <v>-20</v>
      </c>
      <c r="P80" s="88">
        <v>-170</v>
      </c>
      <c r="Q80" s="88">
        <v>0</v>
      </c>
      <c r="R80" s="88">
        <v>0</v>
      </c>
      <c r="S80" s="116">
        <v>0</v>
      </c>
      <c r="U80" s="115">
        <v>-229</v>
      </c>
      <c r="V80" s="116">
        <v>0.56999999999999995</v>
      </c>
      <c r="W80">
        <v>-39</v>
      </c>
      <c r="X80">
        <v>-20</v>
      </c>
      <c r="Y80">
        <v>0</v>
      </c>
      <c r="Z80">
        <v>0.56999999999999995</v>
      </c>
      <c r="AA80">
        <v>-170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0.81</v>
      </c>
      <c r="N81" s="115">
        <v>-35</v>
      </c>
      <c r="O81" s="88">
        <v>-35</v>
      </c>
      <c r="P81" s="88">
        <v>-220</v>
      </c>
      <c r="Q81" s="88">
        <v>0</v>
      </c>
      <c r="R81" s="88">
        <v>0</v>
      </c>
      <c r="S81" s="116">
        <v>0</v>
      </c>
      <c r="U81" s="115">
        <v>-290</v>
      </c>
      <c r="V81" s="116">
        <v>0.81</v>
      </c>
      <c r="W81">
        <v>-35</v>
      </c>
      <c r="X81">
        <v>-35</v>
      </c>
      <c r="Y81">
        <v>0</v>
      </c>
      <c r="Z81">
        <v>0.81</v>
      </c>
      <c r="AA81">
        <v>-220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0.46</v>
      </c>
      <c r="N82" s="115">
        <v>-60</v>
      </c>
      <c r="O82" s="88">
        <v>-40</v>
      </c>
      <c r="P82" s="88">
        <v>-170</v>
      </c>
      <c r="Q82" s="88">
        <v>0</v>
      </c>
      <c r="R82" s="88">
        <v>0</v>
      </c>
      <c r="S82" s="116">
        <v>0</v>
      </c>
      <c r="U82" s="115">
        <v>-270</v>
      </c>
      <c r="V82" s="116">
        <v>0.46</v>
      </c>
      <c r="W82">
        <v>-60</v>
      </c>
      <c r="X82">
        <v>-40</v>
      </c>
      <c r="Y82">
        <v>0</v>
      </c>
      <c r="Z82">
        <v>0.46</v>
      </c>
      <c r="AA82">
        <v>-170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0.44</v>
      </c>
      <c r="N83" s="115">
        <v>-56</v>
      </c>
      <c r="O83" s="88">
        <v>-78</v>
      </c>
      <c r="P83" s="88">
        <v>-190</v>
      </c>
      <c r="Q83" s="88">
        <v>0</v>
      </c>
      <c r="R83" s="88">
        <v>0</v>
      </c>
      <c r="S83" s="116">
        <v>0</v>
      </c>
      <c r="U83" s="115">
        <v>-324</v>
      </c>
      <c r="V83" s="116">
        <v>0.44</v>
      </c>
      <c r="W83">
        <v>-56</v>
      </c>
      <c r="X83">
        <v>-78</v>
      </c>
      <c r="Y83">
        <v>0</v>
      </c>
      <c r="Z83">
        <v>0.44</v>
      </c>
      <c r="AA83">
        <v>-190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0.35</v>
      </c>
      <c r="N84" s="115">
        <v>-91</v>
      </c>
      <c r="O84" s="88">
        <v>-30</v>
      </c>
      <c r="P84" s="88">
        <v>-190</v>
      </c>
      <c r="Q84" s="88">
        <v>0</v>
      </c>
      <c r="R84" s="88">
        <v>0</v>
      </c>
      <c r="S84" s="116">
        <v>0</v>
      </c>
      <c r="U84" s="115">
        <v>-311</v>
      </c>
      <c r="V84" s="116">
        <v>0.35</v>
      </c>
      <c r="W84">
        <v>-91</v>
      </c>
      <c r="X84">
        <v>-30</v>
      </c>
      <c r="Y84">
        <v>0</v>
      </c>
      <c r="Z84">
        <v>0.35</v>
      </c>
      <c r="AA84">
        <v>-190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0.26</v>
      </c>
      <c r="N85" s="115">
        <v>-58</v>
      </c>
      <c r="O85" s="88">
        <v>-70</v>
      </c>
      <c r="P85" s="88">
        <v>-190</v>
      </c>
      <c r="Q85" s="88">
        <v>0</v>
      </c>
      <c r="R85" s="88">
        <v>0</v>
      </c>
      <c r="S85" s="116">
        <v>0</v>
      </c>
      <c r="U85" s="115">
        <v>-318</v>
      </c>
      <c r="V85" s="116">
        <v>0.26</v>
      </c>
      <c r="W85">
        <v>-58</v>
      </c>
      <c r="X85">
        <v>-70</v>
      </c>
      <c r="Y85">
        <v>0</v>
      </c>
      <c r="Z85">
        <v>0.26</v>
      </c>
      <c r="AA85">
        <v>-190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0.59</v>
      </c>
      <c r="N86" s="115">
        <v>-46</v>
      </c>
      <c r="O86" s="88">
        <v>-70</v>
      </c>
      <c r="P86" s="88">
        <v>-170</v>
      </c>
      <c r="Q86" s="88">
        <v>0</v>
      </c>
      <c r="R86" s="88">
        <v>0</v>
      </c>
      <c r="S86" s="116">
        <v>0</v>
      </c>
      <c r="U86" s="115">
        <v>-286</v>
      </c>
      <c r="V86" s="116">
        <v>0.59</v>
      </c>
      <c r="W86">
        <v>-46</v>
      </c>
      <c r="X86">
        <v>-70</v>
      </c>
      <c r="Y86">
        <v>0</v>
      </c>
      <c r="Z86">
        <v>0.59</v>
      </c>
      <c r="AA86">
        <v>-170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0.34</v>
      </c>
      <c r="N87" s="115">
        <v>-39</v>
      </c>
      <c r="O87" s="88">
        <v>-40</v>
      </c>
      <c r="P87" s="88">
        <v>-225</v>
      </c>
      <c r="Q87" s="88">
        <v>0</v>
      </c>
      <c r="R87" s="88">
        <v>0</v>
      </c>
      <c r="S87" s="116">
        <v>0</v>
      </c>
      <c r="U87" s="115">
        <v>-304</v>
      </c>
      <c r="V87" s="116">
        <v>0.34</v>
      </c>
      <c r="W87">
        <v>-39</v>
      </c>
      <c r="X87">
        <v>-40</v>
      </c>
      <c r="Y87">
        <v>0</v>
      </c>
      <c r="Z87">
        <v>0.34</v>
      </c>
      <c r="AA87">
        <v>-225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0.78</v>
      </c>
      <c r="N88" s="115">
        <v>-76</v>
      </c>
      <c r="O88" s="88">
        <v>-40</v>
      </c>
      <c r="P88" s="88">
        <v>-150</v>
      </c>
      <c r="Q88" s="88">
        <v>0</v>
      </c>
      <c r="R88" s="88">
        <v>0</v>
      </c>
      <c r="S88" s="116">
        <v>0</v>
      </c>
      <c r="U88" s="115">
        <v>-266</v>
      </c>
      <c r="V88" s="116">
        <v>0.78</v>
      </c>
      <c r="W88">
        <v>-76</v>
      </c>
      <c r="X88">
        <v>-40</v>
      </c>
      <c r="Y88">
        <v>0</v>
      </c>
      <c r="Z88">
        <v>0.78</v>
      </c>
      <c r="AA88">
        <v>-150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0.28999999999999998</v>
      </c>
      <c r="N89" s="115">
        <v>-31</v>
      </c>
      <c r="O89" s="88">
        <v>0</v>
      </c>
      <c r="P89" s="88">
        <v>-130</v>
      </c>
      <c r="Q89" s="88">
        <v>0</v>
      </c>
      <c r="R89" s="88">
        <v>0</v>
      </c>
      <c r="S89" s="116">
        <v>0</v>
      </c>
      <c r="U89" s="115">
        <v>-161</v>
      </c>
      <c r="V89" s="116">
        <v>0.28999999999999998</v>
      </c>
      <c r="W89">
        <v>-31</v>
      </c>
      <c r="X89">
        <v>0</v>
      </c>
      <c r="Y89">
        <v>0</v>
      </c>
      <c r="Z89">
        <v>0.28999999999999998</v>
      </c>
      <c r="AA89">
        <v>-130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0.34</v>
      </c>
      <c r="N90" s="115">
        <v>-53</v>
      </c>
      <c r="O90" s="88">
        <v>-40</v>
      </c>
      <c r="P90" s="88">
        <v>-80</v>
      </c>
      <c r="Q90" s="88">
        <v>0</v>
      </c>
      <c r="R90" s="88">
        <v>0</v>
      </c>
      <c r="S90" s="116">
        <v>0</v>
      </c>
      <c r="U90" s="115">
        <v>-173</v>
      </c>
      <c r="V90" s="116">
        <v>0.34</v>
      </c>
      <c r="W90">
        <v>-53</v>
      </c>
      <c r="X90">
        <v>-40</v>
      </c>
      <c r="Y90">
        <v>0</v>
      </c>
      <c r="Z90">
        <v>0.34</v>
      </c>
      <c r="AA90">
        <v>-80</v>
      </c>
    </row>
    <row r="91" spans="7:27">
      <c r="G91" t="s">
        <v>133</v>
      </c>
      <c r="H91" s="115">
        <v>0</v>
      </c>
      <c r="I91" s="88">
        <v>13.4</v>
      </c>
      <c r="J91" s="88">
        <v>0</v>
      </c>
      <c r="K91" s="88">
        <v>0</v>
      </c>
      <c r="L91" s="88">
        <v>0</v>
      </c>
      <c r="M91" s="116">
        <v>0.14000000000000001</v>
      </c>
      <c r="N91" s="115">
        <v>-89</v>
      </c>
      <c r="O91" s="88">
        <v>0</v>
      </c>
      <c r="P91" s="88">
        <v>-10</v>
      </c>
      <c r="Q91" s="88">
        <v>0</v>
      </c>
      <c r="R91" s="88">
        <v>0</v>
      </c>
      <c r="S91" s="116">
        <v>0</v>
      </c>
      <c r="U91" s="115">
        <v>-99</v>
      </c>
      <c r="V91" s="116">
        <v>13.54</v>
      </c>
      <c r="W91">
        <v>-89</v>
      </c>
      <c r="X91">
        <v>13.4</v>
      </c>
      <c r="Y91">
        <v>0</v>
      </c>
      <c r="Z91">
        <v>0.14000000000000001</v>
      </c>
      <c r="AA91">
        <v>-10</v>
      </c>
    </row>
    <row r="92" spans="7:27">
      <c r="G92" t="s">
        <v>134</v>
      </c>
      <c r="H92" s="115">
        <v>0</v>
      </c>
      <c r="I92" s="88">
        <v>12.81</v>
      </c>
      <c r="J92" s="88">
        <v>0.85</v>
      </c>
      <c r="K92" s="88">
        <v>0</v>
      </c>
      <c r="L92" s="88">
        <v>0</v>
      </c>
      <c r="M92" s="116">
        <v>0.09</v>
      </c>
      <c r="N92" s="115">
        <v>-73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-73</v>
      </c>
      <c r="V92" s="116">
        <v>13.75</v>
      </c>
      <c r="W92">
        <v>-73</v>
      </c>
      <c r="X92">
        <v>12.81</v>
      </c>
      <c r="Y92">
        <v>0</v>
      </c>
      <c r="Z92">
        <v>0.09</v>
      </c>
      <c r="AA92">
        <v>0.85</v>
      </c>
    </row>
    <row r="93" spans="7:27">
      <c r="G93" t="s">
        <v>135</v>
      </c>
      <c r="H93" s="115">
        <v>0</v>
      </c>
      <c r="I93" s="88">
        <v>7.88</v>
      </c>
      <c r="J93" s="88">
        <v>1.05</v>
      </c>
      <c r="K93" s="88">
        <v>0</v>
      </c>
      <c r="L93" s="88">
        <v>0</v>
      </c>
      <c r="M93" s="116">
        <v>0.17</v>
      </c>
      <c r="N93" s="115">
        <v>-48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-48</v>
      </c>
      <c r="V93" s="116">
        <v>9.1</v>
      </c>
      <c r="W93">
        <v>-48</v>
      </c>
      <c r="X93">
        <v>7.88</v>
      </c>
      <c r="Y93">
        <v>0</v>
      </c>
      <c r="Z93">
        <v>0.17</v>
      </c>
      <c r="AA93">
        <v>1.05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0.26</v>
      </c>
      <c r="N94" s="115">
        <v>0</v>
      </c>
      <c r="O94" s="88">
        <v>-43</v>
      </c>
      <c r="P94" s="88">
        <v>-35</v>
      </c>
      <c r="Q94" s="88">
        <v>0</v>
      </c>
      <c r="R94" s="88">
        <v>0</v>
      </c>
      <c r="S94" s="116">
        <v>0</v>
      </c>
      <c r="U94" s="115">
        <v>-78</v>
      </c>
      <c r="V94" s="116">
        <v>0.26</v>
      </c>
      <c r="W94">
        <v>0</v>
      </c>
      <c r="X94">
        <v>-43</v>
      </c>
      <c r="Y94">
        <v>0</v>
      </c>
      <c r="Z94">
        <v>0.26</v>
      </c>
      <c r="AA94">
        <v>-35</v>
      </c>
    </row>
    <row r="95" spans="7:27">
      <c r="G95" t="s">
        <v>137</v>
      </c>
      <c r="H95" s="115">
        <v>0</v>
      </c>
      <c r="I95" s="88">
        <v>0</v>
      </c>
      <c r="J95" s="88">
        <v>41.68</v>
      </c>
      <c r="K95" s="88">
        <v>0</v>
      </c>
      <c r="L95" s="88">
        <v>0</v>
      </c>
      <c r="M95" s="116">
        <v>0.26</v>
      </c>
      <c r="N95" s="115">
        <v>0</v>
      </c>
      <c r="O95" s="88">
        <v>-25</v>
      </c>
      <c r="P95" s="88">
        <v>0</v>
      </c>
      <c r="Q95" s="88">
        <v>0</v>
      </c>
      <c r="R95" s="88">
        <v>0</v>
      </c>
      <c r="S95" s="116">
        <v>0</v>
      </c>
      <c r="U95" s="115">
        <v>-25</v>
      </c>
      <c r="V95" s="116">
        <v>41.94</v>
      </c>
      <c r="W95">
        <v>0</v>
      </c>
      <c r="X95">
        <v>-25</v>
      </c>
      <c r="Y95">
        <v>0</v>
      </c>
      <c r="Z95">
        <v>0.26</v>
      </c>
      <c r="AA95">
        <v>41.68</v>
      </c>
    </row>
    <row r="96" spans="7:27">
      <c r="G96" t="s">
        <v>138</v>
      </c>
      <c r="H96" s="115">
        <v>0</v>
      </c>
      <c r="I96" s="88">
        <v>0</v>
      </c>
      <c r="J96" s="88">
        <v>38.21</v>
      </c>
      <c r="K96" s="88">
        <v>0</v>
      </c>
      <c r="L96" s="88">
        <v>0</v>
      </c>
      <c r="M96" s="116">
        <v>0.22</v>
      </c>
      <c r="N96" s="115">
        <v>0</v>
      </c>
      <c r="O96" s="88">
        <v>-10</v>
      </c>
      <c r="P96" s="88">
        <v>0</v>
      </c>
      <c r="Q96" s="88">
        <v>0</v>
      </c>
      <c r="R96" s="88">
        <v>0</v>
      </c>
      <c r="S96" s="116">
        <v>0</v>
      </c>
      <c r="U96" s="115">
        <v>-10</v>
      </c>
      <c r="V96" s="116">
        <v>38.43</v>
      </c>
      <c r="W96">
        <v>0</v>
      </c>
      <c r="X96">
        <v>-10</v>
      </c>
      <c r="Y96">
        <v>0</v>
      </c>
      <c r="Z96">
        <v>0.22</v>
      </c>
      <c r="AA96">
        <v>38.21</v>
      </c>
    </row>
    <row r="97" spans="1:83">
      <c r="G97" t="s">
        <v>139</v>
      </c>
      <c r="H97" s="115">
        <v>0</v>
      </c>
      <c r="I97" s="88">
        <v>10.61</v>
      </c>
      <c r="J97" s="88">
        <v>56.6</v>
      </c>
      <c r="K97" s="88">
        <v>0</v>
      </c>
      <c r="L97" s="88">
        <v>0</v>
      </c>
      <c r="M97" s="116">
        <v>0.31</v>
      </c>
      <c r="N97" s="115">
        <v>-52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-52</v>
      </c>
      <c r="V97" s="116">
        <v>67.52</v>
      </c>
      <c r="W97">
        <v>-52</v>
      </c>
      <c r="X97">
        <v>10.61</v>
      </c>
      <c r="Y97">
        <v>0</v>
      </c>
      <c r="Z97">
        <v>0.31</v>
      </c>
      <c r="AA97">
        <v>56.6</v>
      </c>
    </row>
    <row r="98" spans="1:83">
      <c r="G98" t="s">
        <v>140</v>
      </c>
      <c r="H98" s="115">
        <v>0</v>
      </c>
      <c r="I98" s="88">
        <v>0</v>
      </c>
      <c r="J98" s="88">
        <v>53.72</v>
      </c>
      <c r="K98" s="88">
        <v>0</v>
      </c>
      <c r="L98" s="88">
        <v>0</v>
      </c>
      <c r="M98" s="116">
        <v>0.23</v>
      </c>
      <c r="N98" s="115">
        <v>-37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-37</v>
      </c>
      <c r="V98" s="116">
        <v>53.95</v>
      </c>
      <c r="W98">
        <v>-37</v>
      </c>
      <c r="X98">
        <v>0</v>
      </c>
      <c r="Y98">
        <v>0</v>
      </c>
      <c r="Z98">
        <v>0.23</v>
      </c>
      <c r="AA98">
        <v>53.72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9.9759999999999988E-2</v>
      </c>
      <c r="I99" s="111">
        <f t="shared" ref="I99:BQ99" si="1">SUM(I3:I98)/4000</f>
        <v>2.4635000000000001E-2</v>
      </c>
      <c r="J99" s="111">
        <f t="shared" si="1"/>
        <v>0.13864000000000001</v>
      </c>
      <c r="K99" s="111">
        <f t="shared" si="1"/>
        <v>0</v>
      </c>
      <c r="L99" s="111">
        <f t="shared" si="1"/>
        <v>0</v>
      </c>
      <c r="M99" s="111">
        <f t="shared" si="1"/>
        <v>7.6350000000000003E-3</v>
      </c>
      <c r="N99" s="110">
        <f t="shared" si="1"/>
        <v>-2.0055000000000001</v>
      </c>
      <c r="O99" s="111">
        <f t="shared" si="1"/>
        <v>-0.78849999999999998</v>
      </c>
      <c r="P99" s="111">
        <f t="shared" si="1"/>
        <v>-3.6749999999999998</v>
      </c>
      <c r="Q99" s="111">
        <f t="shared" si="1"/>
        <v>-0.23749999999999999</v>
      </c>
      <c r="R99" s="111">
        <f t="shared" si="1"/>
        <v>0</v>
      </c>
      <c r="S99" s="112">
        <f t="shared" si="1"/>
        <v>0</v>
      </c>
      <c r="U99" s="110">
        <f t="shared" si="1"/>
        <v>-6.7065000000000001</v>
      </c>
      <c r="V99" s="112">
        <f t="shared" si="1"/>
        <v>0.27066999999999997</v>
      </c>
      <c r="W99">
        <f t="shared" si="1"/>
        <v>-1.90574</v>
      </c>
      <c r="X99">
        <f t="shared" si="1"/>
        <v>-0.76386499999999991</v>
      </c>
      <c r="Y99">
        <f t="shared" si="1"/>
        <v>-0.23749999999999999</v>
      </c>
      <c r="Z99">
        <f t="shared" si="1"/>
        <v>7.6350000000000003E-3</v>
      </c>
      <c r="AA99">
        <f t="shared" si="1"/>
        <v>-3.5363600000000002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6.43</v>
      </c>
      <c r="I3" s="95">
        <v>11.33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17.760000000000002</v>
      </c>
      <c r="W3">
        <v>6.43</v>
      </c>
      <c r="X3">
        <v>11.33</v>
      </c>
    </row>
    <row r="4" spans="1:24">
      <c r="A4" t="s">
        <v>417</v>
      </c>
      <c r="B4" t="s">
        <v>263</v>
      </c>
      <c r="G4" t="s">
        <v>46</v>
      </c>
      <c r="H4" s="115">
        <v>7.1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7.1</v>
      </c>
      <c r="W4">
        <v>7.1</v>
      </c>
      <c r="X4">
        <v>0</v>
      </c>
    </row>
    <row r="5" spans="1:24">
      <c r="B5" t="s">
        <v>423</v>
      </c>
      <c r="G5" t="s">
        <v>47</v>
      </c>
      <c r="H5" s="115">
        <v>7.13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7.13</v>
      </c>
      <c r="W5">
        <v>7.13</v>
      </c>
      <c r="X5">
        <v>0</v>
      </c>
    </row>
    <row r="6" spans="1:24">
      <c r="B6" t="s">
        <v>423</v>
      </c>
      <c r="G6" t="s">
        <v>48</v>
      </c>
      <c r="H6" s="115">
        <v>7.14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7.14</v>
      </c>
      <c r="W6">
        <v>7.14</v>
      </c>
      <c r="X6">
        <v>0</v>
      </c>
    </row>
    <row r="7" spans="1:24">
      <c r="G7" t="s">
        <v>49</v>
      </c>
      <c r="H7" s="115">
        <v>6.4</v>
      </c>
      <c r="I7" s="88">
        <v>11.61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18.010000000000002</v>
      </c>
      <c r="W7">
        <v>6.4</v>
      </c>
      <c r="X7">
        <v>11.61</v>
      </c>
    </row>
    <row r="8" spans="1:24">
      <c r="G8" t="s">
        <v>50</v>
      </c>
      <c r="H8" s="115">
        <v>7.16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7.16</v>
      </c>
      <c r="W8">
        <v>7.16</v>
      </c>
      <c r="X8">
        <v>0</v>
      </c>
    </row>
    <row r="9" spans="1:24">
      <c r="G9" t="s">
        <v>51</v>
      </c>
      <c r="H9" s="115">
        <v>7.17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7.17</v>
      </c>
      <c r="W9">
        <v>7.17</v>
      </c>
      <c r="X9">
        <v>0</v>
      </c>
    </row>
    <row r="10" spans="1:24">
      <c r="G10" t="s">
        <v>52</v>
      </c>
      <c r="H10" s="115">
        <v>7.17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7.17</v>
      </c>
      <c r="W10">
        <v>7.17</v>
      </c>
      <c r="X10">
        <v>0</v>
      </c>
    </row>
    <row r="11" spans="1:24">
      <c r="G11" t="s">
        <v>53</v>
      </c>
      <c r="H11" s="115">
        <v>7.19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7.19</v>
      </c>
      <c r="W11">
        <v>7.19</v>
      </c>
      <c r="X11">
        <v>0</v>
      </c>
    </row>
    <row r="12" spans="1:24">
      <c r="G12" t="s">
        <v>54</v>
      </c>
      <c r="H12" s="115">
        <v>7.15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7.15</v>
      </c>
      <c r="W12">
        <v>7.15</v>
      </c>
      <c r="X12">
        <v>0</v>
      </c>
    </row>
    <row r="13" spans="1:24">
      <c r="G13" t="s">
        <v>55</v>
      </c>
      <c r="H13" s="115">
        <v>7.32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7.32</v>
      </c>
      <c r="W13">
        <v>7.32</v>
      </c>
      <c r="X13">
        <v>0</v>
      </c>
    </row>
    <row r="14" spans="1:24">
      <c r="G14" t="s">
        <v>56</v>
      </c>
      <c r="H14" s="115">
        <v>7.34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7.34</v>
      </c>
      <c r="W14">
        <v>7.34</v>
      </c>
      <c r="X14">
        <v>0</v>
      </c>
    </row>
    <row r="15" spans="1:24">
      <c r="G15" t="s">
        <v>57</v>
      </c>
      <c r="H15" s="115">
        <v>6.88</v>
      </c>
      <c r="I15" s="88">
        <v>28.23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35.11</v>
      </c>
      <c r="W15">
        <v>6.88</v>
      </c>
      <c r="X15">
        <v>28.23</v>
      </c>
    </row>
    <row r="16" spans="1:24">
      <c r="G16" t="s">
        <v>58</v>
      </c>
      <c r="H16" s="115">
        <v>7.43</v>
      </c>
      <c r="I16" s="88">
        <v>20.89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28.32</v>
      </c>
      <c r="W16">
        <v>7.43</v>
      </c>
      <c r="X16">
        <v>20.89</v>
      </c>
    </row>
    <row r="17" spans="7:24">
      <c r="G17" t="s">
        <v>59</v>
      </c>
      <c r="H17" s="115">
        <v>7.99</v>
      </c>
      <c r="I17" s="88">
        <v>12.56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20.55</v>
      </c>
      <c r="W17">
        <v>7.99</v>
      </c>
      <c r="X17">
        <v>12.56</v>
      </c>
    </row>
    <row r="18" spans="7:24">
      <c r="G18" t="s">
        <v>60</v>
      </c>
      <c r="H18" s="115">
        <v>9.06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9.06</v>
      </c>
      <c r="W18">
        <v>9.06</v>
      </c>
      <c r="X18">
        <v>0</v>
      </c>
    </row>
    <row r="19" spans="7:24">
      <c r="G19" t="s">
        <v>61</v>
      </c>
      <c r="H19" s="115">
        <v>9.34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9.34</v>
      </c>
      <c r="W19">
        <v>9.34</v>
      </c>
      <c r="X19">
        <v>0</v>
      </c>
    </row>
    <row r="20" spans="7:24">
      <c r="G20" t="s">
        <v>62</v>
      </c>
      <c r="H20" s="115">
        <v>9.3699999999999992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9.3699999999999992</v>
      </c>
      <c r="W20">
        <v>9.3699999999999992</v>
      </c>
      <c r="X20">
        <v>0</v>
      </c>
    </row>
    <row r="21" spans="7:24">
      <c r="G21" t="s">
        <v>63</v>
      </c>
      <c r="H21" s="115">
        <v>9.35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9.35</v>
      </c>
      <c r="W21">
        <v>9.35</v>
      </c>
      <c r="X21">
        <v>0</v>
      </c>
    </row>
    <row r="22" spans="7:24">
      <c r="G22" t="s">
        <v>64</v>
      </c>
      <c r="H22" s="115">
        <v>9.9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9.9</v>
      </c>
      <c r="W22">
        <v>9.9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10.11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10.11</v>
      </c>
      <c r="W27">
        <v>0</v>
      </c>
      <c r="X27">
        <v>10.11</v>
      </c>
    </row>
    <row r="28" spans="7:24">
      <c r="G28" t="s">
        <v>70</v>
      </c>
      <c r="H28" s="115">
        <v>0</v>
      </c>
      <c r="I28" s="88">
        <v>8.06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8.06</v>
      </c>
      <c r="W28">
        <v>0</v>
      </c>
      <c r="X28">
        <v>8.06</v>
      </c>
    </row>
    <row r="29" spans="7:24">
      <c r="G29" t="s">
        <v>71</v>
      </c>
      <c r="H29" s="115">
        <v>0</v>
      </c>
      <c r="I29" s="88">
        <v>5.88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5.88</v>
      </c>
      <c r="W29">
        <v>0</v>
      </c>
      <c r="X29">
        <v>5.88</v>
      </c>
    </row>
    <row r="30" spans="7:24">
      <c r="G30" t="s">
        <v>72</v>
      </c>
      <c r="H30" s="115">
        <v>0</v>
      </c>
      <c r="I30" s="88">
        <v>3.15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3.15</v>
      </c>
      <c r="W30">
        <v>0</v>
      </c>
      <c r="X30">
        <v>3.15</v>
      </c>
    </row>
    <row r="31" spans="7:24">
      <c r="G31" t="s">
        <v>73</v>
      </c>
      <c r="H31" s="115">
        <v>0</v>
      </c>
      <c r="I31" s="88">
        <v>8.93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8.93</v>
      </c>
      <c r="W31">
        <v>0</v>
      </c>
      <c r="X31">
        <v>8.93</v>
      </c>
    </row>
    <row r="32" spans="7:24">
      <c r="G32" t="s">
        <v>74</v>
      </c>
      <c r="H32" s="115">
        <v>0</v>
      </c>
      <c r="I32" s="88">
        <v>2.39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2.39</v>
      </c>
      <c r="W32">
        <v>0</v>
      </c>
      <c r="X32">
        <v>2.39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9.9700000000000006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9.9700000000000006</v>
      </c>
      <c r="W35">
        <v>0</v>
      </c>
      <c r="X35">
        <v>9.9700000000000006</v>
      </c>
    </row>
    <row r="36" spans="7:24">
      <c r="G36" t="s">
        <v>78</v>
      </c>
      <c r="H36" s="115">
        <v>0</v>
      </c>
      <c r="I36" s="88">
        <v>5.71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5.71</v>
      </c>
      <c r="W36">
        <v>0</v>
      </c>
      <c r="X36">
        <v>5.71</v>
      </c>
    </row>
    <row r="37" spans="7:24">
      <c r="G37" t="s">
        <v>79</v>
      </c>
      <c r="H37" s="115">
        <v>0</v>
      </c>
      <c r="I37" s="88">
        <v>1.92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1.92</v>
      </c>
      <c r="W37">
        <v>0</v>
      </c>
      <c r="X37">
        <v>1.92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6.42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6.42</v>
      </c>
      <c r="W41">
        <v>0</v>
      </c>
      <c r="X41">
        <v>6.42</v>
      </c>
    </row>
    <row r="42" spans="7:24">
      <c r="G42" t="s">
        <v>84</v>
      </c>
      <c r="H42" s="115">
        <v>0</v>
      </c>
      <c r="I42" s="88">
        <v>16.649999999999999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16.649999999999999</v>
      </c>
      <c r="W42">
        <v>0</v>
      </c>
      <c r="X42">
        <v>16.649999999999999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11.77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11.77</v>
      </c>
      <c r="W45">
        <v>0</v>
      </c>
      <c r="X45">
        <v>11.77</v>
      </c>
    </row>
    <row r="46" spans="7:24">
      <c r="G46" t="s">
        <v>88</v>
      </c>
      <c r="H46" s="115">
        <v>0</v>
      </c>
      <c r="I46" s="88">
        <v>23.03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23.03</v>
      </c>
      <c r="W46">
        <v>0</v>
      </c>
      <c r="X46">
        <v>23.03</v>
      </c>
    </row>
    <row r="47" spans="7:24">
      <c r="G47" t="s">
        <v>89</v>
      </c>
      <c r="H47" s="115">
        <v>0</v>
      </c>
      <c r="I47" s="88">
        <v>9.1999999999999993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9.1999999999999993</v>
      </c>
      <c r="W47">
        <v>0</v>
      </c>
      <c r="X47">
        <v>9.1999999999999993</v>
      </c>
    </row>
    <row r="48" spans="7:24">
      <c r="G48" t="s">
        <v>90</v>
      </c>
      <c r="H48" s="115">
        <v>0</v>
      </c>
      <c r="I48" s="88">
        <v>18.079999999999998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18.079999999999998</v>
      </c>
      <c r="W48">
        <v>0</v>
      </c>
      <c r="X48">
        <v>18.079999999999998</v>
      </c>
    </row>
    <row r="49" spans="7:24">
      <c r="G49" t="s">
        <v>91</v>
      </c>
      <c r="H49" s="115">
        <v>0</v>
      </c>
      <c r="I49" s="88">
        <v>27.47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27.47</v>
      </c>
      <c r="W49">
        <v>0</v>
      </c>
      <c r="X49">
        <v>27.47</v>
      </c>
    </row>
    <row r="50" spans="7:24">
      <c r="G50" t="s">
        <v>92</v>
      </c>
      <c r="H50" s="115">
        <v>0</v>
      </c>
      <c r="I50" s="88">
        <v>32.409999999999997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32.409999999999997</v>
      </c>
      <c r="W50">
        <v>0</v>
      </c>
      <c r="X50">
        <v>32.409999999999997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15.3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15.3</v>
      </c>
      <c r="W52">
        <v>0</v>
      </c>
      <c r="X52">
        <v>15.3</v>
      </c>
    </row>
    <row r="53" spans="7:24">
      <c r="G53" t="s">
        <v>95</v>
      </c>
      <c r="H53" s="115">
        <v>0</v>
      </c>
      <c r="I53" s="88">
        <v>19.96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19.96</v>
      </c>
      <c r="W53">
        <v>0</v>
      </c>
      <c r="X53">
        <v>19.96</v>
      </c>
    </row>
    <row r="54" spans="7:24">
      <c r="G54" t="s">
        <v>96</v>
      </c>
      <c r="H54" s="115">
        <v>0</v>
      </c>
      <c r="I54" s="88">
        <v>19.27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19.27</v>
      </c>
      <c r="W54">
        <v>0</v>
      </c>
      <c r="X54">
        <v>19.27</v>
      </c>
    </row>
    <row r="55" spans="7:24">
      <c r="G55" t="s">
        <v>97</v>
      </c>
      <c r="H55" s="115">
        <v>0</v>
      </c>
      <c r="I55" s="88">
        <v>18.350000000000001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18.350000000000001</v>
      </c>
      <c r="W55">
        <v>0</v>
      </c>
      <c r="X55">
        <v>18.350000000000001</v>
      </c>
    </row>
    <row r="56" spans="7:24">
      <c r="G56" t="s">
        <v>98</v>
      </c>
      <c r="H56" s="115">
        <v>0</v>
      </c>
      <c r="I56" s="88">
        <v>17.71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17.71</v>
      </c>
      <c r="W56">
        <v>0</v>
      </c>
      <c r="X56">
        <v>17.71</v>
      </c>
    </row>
    <row r="57" spans="7:24">
      <c r="G57" t="s">
        <v>99</v>
      </c>
      <c r="H57" s="115">
        <v>0</v>
      </c>
      <c r="I57" s="88">
        <v>19.98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19.98</v>
      </c>
      <c r="W57">
        <v>0</v>
      </c>
      <c r="X57">
        <v>19.98</v>
      </c>
    </row>
    <row r="58" spans="7:24">
      <c r="G58" t="s">
        <v>100</v>
      </c>
      <c r="H58" s="115">
        <v>0</v>
      </c>
      <c r="I58" s="88">
        <v>20.39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20.39</v>
      </c>
      <c r="W58">
        <v>0</v>
      </c>
      <c r="X58">
        <v>20.39</v>
      </c>
    </row>
    <row r="59" spans="7:24">
      <c r="G59" t="s">
        <v>101</v>
      </c>
      <c r="H59" s="115">
        <v>0</v>
      </c>
      <c r="I59" s="88">
        <v>22.5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22.5</v>
      </c>
      <c r="W59">
        <v>0</v>
      </c>
      <c r="X59">
        <v>22.5</v>
      </c>
    </row>
    <row r="60" spans="7:24">
      <c r="G60" t="s">
        <v>102</v>
      </c>
      <c r="H60" s="115">
        <v>0</v>
      </c>
      <c r="I60" s="88">
        <v>16.77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16.77</v>
      </c>
      <c r="W60">
        <v>0</v>
      </c>
      <c r="X60">
        <v>16.77</v>
      </c>
    </row>
    <row r="61" spans="7:24">
      <c r="G61" t="s">
        <v>103</v>
      </c>
      <c r="H61" s="115">
        <v>0</v>
      </c>
      <c r="I61" s="88">
        <v>32.33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32.33</v>
      </c>
      <c r="W61">
        <v>0</v>
      </c>
      <c r="X61">
        <v>32.33</v>
      </c>
    </row>
    <row r="62" spans="7:24">
      <c r="G62" t="s">
        <v>104</v>
      </c>
      <c r="H62" s="115">
        <v>0</v>
      </c>
      <c r="I62" s="88">
        <v>49.51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49.51</v>
      </c>
      <c r="W62">
        <v>0</v>
      </c>
      <c r="X62">
        <v>49.51</v>
      </c>
    </row>
    <row r="63" spans="7:24">
      <c r="G63" t="s">
        <v>105</v>
      </c>
      <c r="H63" s="115">
        <v>0</v>
      </c>
      <c r="I63" s="88">
        <v>21.2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21.2</v>
      </c>
      <c r="W63">
        <v>0</v>
      </c>
      <c r="X63">
        <v>21.2</v>
      </c>
    </row>
    <row r="64" spans="7:24">
      <c r="G64" t="s">
        <v>106</v>
      </c>
      <c r="H64" s="115">
        <v>0</v>
      </c>
      <c r="I64" s="88">
        <v>43.71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43.71</v>
      </c>
      <c r="W64">
        <v>0</v>
      </c>
      <c r="X64">
        <v>43.71</v>
      </c>
    </row>
    <row r="65" spans="7:24">
      <c r="G65" t="s">
        <v>107</v>
      </c>
      <c r="H65" s="115">
        <v>0</v>
      </c>
      <c r="I65" s="88">
        <v>69.75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69.75</v>
      </c>
      <c r="W65">
        <v>0</v>
      </c>
      <c r="X65">
        <v>69.75</v>
      </c>
    </row>
    <row r="66" spans="7:24">
      <c r="G66" t="s">
        <v>108</v>
      </c>
      <c r="H66" s="115">
        <v>0</v>
      </c>
      <c r="I66" s="88">
        <v>77.55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77.55</v>
      </c>
      <c r="W66">
        <v>0</v>
      </c>
      <c r="X66">
        <v>77.55</v>
      </c>
    </row>
    <row r="67" spans="7:24">
      <c r="G67" t="s">
        <v>109</v>
      </c>
      <c r="H67" s="115">
        <v>0</v>
      </c>
      <c r="I67" s="88">
        <v>72.790000000000006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72.790000000000006</v>
      </c>
      <c r="W67">
        <v>0</v>
      </c>
      <c r="X67">
        <v>72.790000000000006</v>
      </c>
    </row>
    <row r="68" spans="7:24">
      <c r="G68" t="s">
        <v>110</v>
      </c>
      <c r="H68" s="115">
        <v>0</v>
      </c>
      <c r="I68" s="88">
        <v>70.72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70.72</v>
      </c>
      <c r="W68">
        <v>0</v>
      </c>
      <c r="X68">
        <v>70.72</v>
      </c>
    </row>
    <row r="69" spans="7:24">
      <c r="G69" t="s">
        <v>111</v>
      </c>
      <c r="H69" s="115">
        <v>0</v>
      </c>
      <c r="I69" s="88">
        <v>66.67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66.67</v>
      </c>
      <c r="W69">
        <v>0</v>
      </c>
      <c r="X69">
        <v>66.67</v>
      </c>
    </row>
    <row r="70" spans="7:24">
      <c r="G70" t="s">
        <v>112</v>
      </c>
      <c r="H70" s="115">
        <v>0</v>
      </c>
      <c r="I70" s="88">
        <v>62.21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62.21</v>
      </c>
      <c r="W70">
        <v>0</v>
      </c>
      <c r="X70">
        <v>62.21</v>
      </c>
    </row>
    <row r="71" spans="7:24">
      <c r="G71" t="s">
        <v>113</v>
      </c>
      <c r="H71" s="115">
        <v>0</v>
      </c>
      <c r="I71" s="88">
        <v>61.77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61.77</v>
      </c>
      <c r="W71">
        <v>0</v>
      </c>
      <c r="X71">
        <v>61.77</v>
      </c>
    </row>
    <row r="72" spans="7:24">
      <c r="G72" t="s">
        <v>114</v>
      </c>
      <c r="H72" s="115">
        <v>0</v>
      </c>
      <c r="I72" s="88">
        <v>55.16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55.16</v>
      </c>
      <c r="W72">
        <v>0</v>
      </c>
      <c r="X72">
        <v>55.16</v>
      </c>
    </row>
    <row r="73" spans="7:24">
      <c r="G73" t="s">
        <v>115</v>
      </c>
      <c r="H73" s="115">
        <v>0</v>
      </c>
      <c r="I73" s="88">
        <v>52.49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52.49</v>
      </c>
      <c r="W73">
        <v>0</v>
      </c>
      <c r="X73">
        <v>52.49</v>
      </c>
    </row>
    <row r="74" spans="7:24">
      <c r="G74" t="s">
        <v>116</v>
      </c>
      <c r="H74" s="115">
        <v>0</v>
      </c>
      <c r="I74" s="88">
        <v>47.71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47.71</v>
      </c>
      <c r="W74">
        <v>0</v>
      </c>
      <c r="X74">
        <v>47.71</v>
      </c>
    </row>
    <row r="75" spans="7:24">
      <c r="G75" t="s">
        <v>117</v>
      </c>
      <c r="H75" s="115">
        <v>0</v>
      </c>
      <c r="I75" s="88">
        <v>50.75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50.75</v>
      </c>
      <c r="W75">
        <v>0</v>
      </c>
      <c r="X75">
        <v>50.75</v>
      </c>
    </row>
    <row r="76" spans="7:24">
      <c r="G76" t="s">
        <v>118</v>
      </c>
      <c r="H76" s="115">
        <v>0</v>
      </c>
      <c r="I76" s="88">
        <v>48.06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48.06</v>
      </c>
      <c r="W76">
        <v>0</v>
      </c>
      <c r="X76">
        <v>48.06</v>
      </c>
    </row>
    <row r="77" spans="7:24">
      <c r="G77" t="s">
        <v>119</v>
      </c>
      <c r="H77" s="115">
        <v>0</v>
      </c>
      <c r="I77" s="88">
        <v>47.23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47.23</v>
      </c>
      <c r="W77">
        <v>0</v>
      </c>
      <c r="X77">
        <v>47.23</v>
      </c>
    </row>
    <row r="78" spans="7:24">
      <c r="G78" t="s">
        <v>120</v>
      </c>
      <c r="H78" s="115">
        <v>0</v>
      </c>
      <c r="I78" s="88">
        <v>25.42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25.42</v>
      </c>
      <c r="W78">
        <v>0</v>
      </c>
      <c r="X78">
        <v>25.42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7.94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7.94</v>
      </c>
      <c r="W83">
        <v>7.94</v>
      </c>
      <c r="X83">
        <v>0</v>
      </c>
    </row>
    <row r="84" spans="7:24">
      <c r="G84" t="s">
        <v>126</v>
      </c>
      <c r="H84" s="115">
        <v>7.99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7.99</v>
      </c>
      <c r="W84">
        <v>7.99</v>
      </c>
      <c r="X84">
        <v>0</v>
      </c>
    </row>
    <row r="85" spans="7:24">
      <c r="G85" t="s">
        <v>127</v>
      </c>
      <c r="H85" s="115">
        <v>8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8</v>
      </c>
      <c r="W85">
        <v>8</v>
      </c>
      <c r="X85">
        <v>0</v>
      </c>
    </row>
    <row r="86" spans="7:24">
      <c r="G86" t="s">
        <v>128</v>
      </c>
      <c r="H86" s="115">
        <v>7.65</v>
      </c>
      <c r="I86" s="88">
        <v>6.01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13.66</v>
      </c>
      <c r="W86">
        <v>7.65</v>
      </c>
      <c r="X86">
        <v>6.01</v>
      </c>
    </row>
    <row r="87" spans="7:24">
      <c r="G87" t="s">
        <v>129</v>
      </c>
      <c r="H87" s="115">
        <v>6.33</v>
      </c>
      <c r="I87" s="88">
        <v>23.72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30.05</v>
      </c>
      <c r="W87">
        <v>6.33</v>
      </c>
      <c r="X87">
        <v>23.72</v>
      </c>
    </row>
    <row r="88" spans="7:24">
      <c r="G88" t="s">
        <v>130</v>
      </c>
      <c r="H88" s="115">
        <v>5.65</v>
      </c>
      <c r="I88" s="88">
        <v>35.35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41</v>
      </c>
      <c r="W88">
        <v>5.65</v>
      </c>
      <c r="X88">
        <v>35.35</v>
      </c>
    </row>
    <row r="89" spans="7:24">
      <c r="G89" t="s">
        <v>131</v>
      </c>
      <c r="H89" s="115">
        <v>5.46</v>
      </c>
      <c r="I89" s="88">
        <v>38.229999999999997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43.69</v>
      </c>
      <c r="W89">
        <v>5.46</v>
      </c>
      <c r="X89">
        <v>38.229999999999997</v>
      </c>
    </row>
    <row r="90" spans="7:24">
      <c r="G90" t="s">
        <v>132</v>
      </c>
      <c r="H90" s="115">
        <v>5.46</v>
      </c>
      <c r="I90" s="88">
        <v>38.19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43.65</v>
      </c>
      <c r="W90">
        <v>5.46</v>
      </c>
      <c r="X90">
        <v>38.19</v>
      </c>
    </row>
    <row r="91" spans="7:24">
      <c r="G91" t="s">
        <v>133</v>
      </c>
      <c r="H91" s="115">
        <v>8.26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8.26</v>
      </c>
      <c r="W91">
        <v>8.26</v>
      </c>
      <c r="X91">
        <v>0</v>
      </c>
    </row>
    <row r="92" spans="7:24">
      <c r="G92" t="s">
        <v>134</v>
      </c>
      <c r="H92" s="115">
        <v>8.1999999999999993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8.1999999999999993</v>
      </c>
      <c r="W92">
        <v>8.1999999999999993</v>
      </c>
      <c r="X92">
        <v>0</v>
      </c>
    </row>
    <row r="93" spans="7:24">
      <c r="G93" t="s">
        <v>135</v>
      </c>
      <c r="H93" s="115">
        <v>8.2799999999999994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8.2799999999999994</v>
      </c>
      <c r="W93">
        <v>8.2799999999999994</v>
      </c>
      <c r="X93">
        <v>0</v>
      </c>
    </row>
    <row r="94" spans="7:24">
      <c r="G94" t="s">
        <v>136</v>
      </c>
      <c r="H94" s="115">
        <v>8.26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8.26</v>
      </c>
      <c r="W94">
        <v>8.26</v>
      </c>
      <c r="X94">
        <v>0</v>
      </c>
    </row>
    <row r="95" spans="7:24">
      <c r="G95" t="s">
        <v>137</v>
      </c>
      <c r="H95" s="115">
        <v>8.2799999999999994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8.2799999999999994</v>
      </c>
      <c r="W95">
        <v>8.2799999999999994</v>
      </c>
      <c r="X95">
        <v>0</v>
      </c>
    </row>
    <row r="96" spans="7:24">
      <c r="G96" t="s">
        <v>138</v>
      </c>
      <c r="H96" s="115">
        <v>8.2899999999999991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8.2899999999999991</v>
      </c>
      <c r="W96">
        <v>8.2899999999999991</v>
      </c>
      <c r="X96">
        <v>0</v>
      </c>
    </row>
    <row r="97" spans="1:83">
      <c r="G97" t="s">
        <v>139</v>
      </c>
      <c r="H97" s="115">
        <v>8.3699999999999992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8.3699999999999992</v>
      </c>
      <c r="W97">
        <v>8.3699999999999992</v>
      </c>
      <c r="X97">
        <v>0</v>
      </c>
    </row>
    <row r="98" spans="1:83">
      <c r="G98" t="s">
        <v>140</v>
      </c>
      <c r="H98" s="115">
        <v>8.5399999999999991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8.5399999999999991</v>
      </c>
      <c r="W98">
        <v>8.5399999999999991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6.8745000000000014E-2</v>
      </c>
      <c r="I99" s="111">
        <f t="shared" ref="I99:BQ99" si="1">SUM(I3:I98)/4000</f>
        <v>0.38813250000000005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0.45687750000000005</v>
      </c>
      <c r="W99">
        <f t="shared" si="1"/>
        <v>6.8745000000000014E-2</v>
      </c>
      <c r="X99">
        <f t="shared" si="1"/>
        <v>0.38813250000000005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44680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30.969084079745738</v>
      </c>
      <c r="F3">
        <f>GT_Spot!P3</f>
        <v>0</v>
      </c>
      <c r="G3">
        <f>PPCL_NG!P3</f>
        <v>17.54</v>
      </c>
      <c r="H3">
        <f>PPCL_Spot!P3</f>
        <v>94.5</v>
      </c>
      <c r="I3">
        <f>Bawana_NG!P3</f>
        <v>99.62</v>
      </c>
      <c r="J3">
        <f>Bawana_RLNG!P3</f>
        <v>0</v>
      </c>
      <c r="K3">
        <f>Bawana_Spot!P3</f>
        <v>328.22</v>
      </c>
      <c r="L3">
        <f>TWOMCL!O3</f>
        <v>-0.30633951240552487</v>
      </c>
      <c r="M3">
        <f>EDWPCL!S3</f>
        <v>0</v>
      </c>
      <c r="N3">
        <f>'MSW BWN'!S3</f>
        <v>8.1395707999999996</v>
      </c>
      <c r="O3">
        <f>BRPL_ISGS_exbus!BB3</f>
        <v>1047.2526428194642</v>
      </c>
      <c r="P3" s="77">
        <v>118.25067050596464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76.570000000000007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76.67</v>
      </c>
      <c r="Z3" s="75">
        <f>IEX!N3</f>
        <v>0</v>
      </c>
      <c r="AA3" s="117">
        <f>STOA!H3</f>
        <v>530</v>
      </c>
      <c r="AB3" s="117">
        <f>-STOA!N3</f>
        <v>0</v>
      </c>
      <c r="AC3">
        <f>SUMIF(B3:AB3,"&gt;0")*$AC$2-SUMIF(B3:AB3,"&lt;0")*($AC$2/(1-$AC$2))+SUMIF(AI3:AR3,"&gt;0")*$AC$2-SUMIF(AI3:AR3,"&lt;0")*($AC$2/(1-$AC$2))</f>
        <v>22.81148013266176</v>
      </c>
      <c r="AD3">
        <f>SUM(B3:AB3,AI3:AR3)-AC3</f>
        <v>2568.7867725601068</v>
      </c>
      <c r="AE3">
        <f>'IDT-1'!B3</f>
        <v>0</v>
      </c>
      <c r="AF3" s="26"/>
      <c r="AG3">
        <f>SUM(AD3:AF3)</f>
        <v>2568.7867725601068</v>
      </c>
      <c r="AI3" s="75">
        <f>PXIL!H3</f>
        <v>0</v>
      </c>
      <c r="AJ3" s="75">
        <f>PXIL!N3</f>
        <v>0</v>
      </c>
      <c r="AK3" s="75">
        <f>RTM_IEX!H3</f>
        <v>128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6.43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30.969084079745738</v>
      </c>
      <c r="F4">
        <f>GT_Spot!P4</f>
        <v>0</v>
      </c>
      <c r="G4">
        <f>PPCL_NG!P4</f>
        <v>17.54</v>
      </c>
      <c r="H4">
        <f>PPCL_Spot!P4</f>
        <v>94.5</v>
      </c>
      <c r="I4">
        <f>Bawana_NG!P4</f>
        <v>99.62</v>
      </c>
      <c r="J4">
        <f>Bawana_RLNG!P4</f>
        <v>0</v>
      </c>
      <c r="K4">
        <f>Bawana_Spot!P4</f>
        <v>328.22</v>
      </c>
      <c r="L4">
        <f>TWOMCL!O4</f>
        <v>-0.30633951240552487</v>
      </c>
      <c r="M4">
        <f>EDWPCL!S4</f>
        <v>0</v>
      </c>
      <c r="N4">
        <f>'MSW BWN'!S4</f>
        <v>7.8669695999999991</v>
      </c>
      <c r="O4">
        <f>BRPL_ISGS_exbus!BB4</f>
        <v>1037.313241136264</v>
      </c>
      <c r="P4" s="77">
        <v>118.25067050596464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75.240000000000009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74.95</v>
      </c>
      <c r="Z4" s="75">
        <f>IEX!N4</f>
        <v>0</v>
      </c>
      <c r="AA4" s="117">
        <f>STOA!H4</f>
        <v>534.89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22.762798507289599</v>
      </c>
      <c r="AD4">
        <f t="shared" ref="AD4:AD67" si="1">SUM(B4:AB4,AI4:AR4)-AC4</f>
        <v>2563.303451302279</v>
      </c>
      <c r="AE4">
        <f>'IDT-1'!B4</f>
        <v>0</v>
      </c>
      <c r="AF4" s="26"/>
      <c r="AG4">
        <f t="shared" ref="AG4:AG67" si="2">SUM(AD4:AF4)</f>
        <v>2563.303451302279</v>
      </c>
      <c r="AI4" s="75">
        <f>PXIL!H4</f>
        <v>0</v>
      </c>
      <c r="AJ4" s="75">
        <f>PXIL!N4</f>
        <v>0</v>
      </c>
      <c r="AK4" s="75">
        <f>RTM_IEX!H4</f>
        <v>130.16999999999999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7.1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30.969084079745738</v>
      </c>
      <c r="F5">
        <f>GT_Spot!P5</f>
        <v>0</v>
      </c>
      <c r="G5">
        <f>PPCL_NG!P5</f>
        <v>17.54</v>
      </c>
      <c r="H5">
        <f>PPCL_Spot!P5</f>
        <v>94.5</v>
      </c>
      <c r="I5">
        <f>Bawana_NG!P5</f>
        <v>99.62</v>
      </c>
      <c r="J5">
        <f>Bawana_RLNG!P5</f>
        <v>0</v>
      </c>
      <c r="K5">
        <f>Bawana_Spot!P5</f>
        <v>328.22</v>
      </c>
      <c r="L5">
        <f>TWOMCL!O5</f>
        <v>-0.30633951240552487</v>
      </c>
      <c r="M5">
        <f>EDWPCL!S5</f>
        <v>0</v>
      </c>
      <c r="N5">
        <f>'MSW BWN'!S5</f>
        <v>7.9472447999999982</v>
      </c>
      <c r="O5">
        <f>BRPL_ISGS_exbus!BB5</f>
        <v>1037.0463823628827</v>
      </c>
      <c r="P5" s="77">
        <v>118.25067050596464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84.240000000000009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69.650000000000006</v>
      </c>
      <c r="Z5" s="75">
        <f>IEX!N5</f>
        <v>0</v>
      </c>
      <c r="AA5" s="117">
        <f>STOA!H5</f>
        <v>539.91999999999996</v>
      </c>
      <c r="AB5" s="117">
        <f>-STOA!N5</f>
        <v>0</v>
      </c>
      <c r="AC5">
        <f t="shared" si="0"/>
        <v>22.081444571843843</v>
      </c>
      <c r="AD5">
        <f t="shared" si="1"/>
        <v>2486.5582216643438</v>
      </c>
      <c r="AE5">
        <f>'IDT-1'!B5</f>
        <v>0</v>
      </c>
      <c r="AF5" s="26"/>
      <c r="AG5">
        <f t="shared" si="2"/>
        <v>2486.5582216643438</v>
      </c>
      <c r="AI5" s="75">
        <f>PXIL!H5</f>
        <v>0</v>
      </c>
      <c r="AJ5" s="75">
        <f>PXIL!N5</f>
        <v>0</v>
      </c>
      <c r="AK5" s="75">
        <f>RTM_IEX!H5</f>
        <v>44.17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7.13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30.969084079745738</v>
      </c>
      <c r="F6">
        <f>GT_Spot!P6</f>
        <v>0</v>
      </c>
      <c r="G6">
        <f>PPCL_NG!P6</f>
        <v>17.54</v>
      </c>
      <c r="H6">
        <f>PPCL_Spot!P6</f>
        <v>94.5</v>
      </c>
      <c r="I6">
        <f>Bawana_NG!P6</f>
        <v>99.62</v>
      </c>
      <c r="J6">
        <f>Bawana_RLNG!P6</f>
        <v>0</v>
      </c>
      <c r="K6">
        <f>Bawana_Spot!P6</f>
        <v>328.22</v>
      </c>
      <c r="L6">
        <f>TWOMCL!O6</f>
        <v>-0.30633951240552487</v>
      </c>
      <c r="M6">
        <f>EDWPCL!S6</f>
        <v>0</v>
      </c>
      <c r="N6">
        <f>'MSW BWN'!S6</f>
        <v>8.0442439999999991</v>
      </c>
      <c r="O6">
        <f>BRPL_ISGS_exbus!BB6</f>
        <v>1027.1069811188827</v>
      </c>
      <c r="P6" s="77">
        <v>118.25067050596464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83.759999999999991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69.3</v>
      </c>
      <c r="Z6" s="75">
        <f>IEX!N6</f>
        <v>0</v>
      </c>
      <c r="AA6" s="117">
        <f>STOA!H6</f>
        <v>544.76</v>
      </c>
      <c r="AB6" s="117">
        <f>-STOA!N6</f>
        <v>0</v>
      </c>
      <c r="AC6">
        <f t="shared" si="0"/>
        <v>22.033199433856645</v>
      </c>
      <c r="AD6">
        <f t="shared" si="1"/>
        <v>2481.1240647583309</v>
      </c>
      <c r="AE6">
        <f>'IDT-1'!B6</f>
        <v>0</v>
      </c>
      <c r="AF6" s="26"/>
      <c r="AG6">
        <f t="shared" si="2"/>
        <v>2481.1240647583309</v>
      </c>
      <c r="AI6" s="75">
        <f>PXIL!H6</f>
        <v>0</v>
      </c>
      <c r="AJ6" s="75">
        <f>PXIL!N6</f>
        <v>0</v>
      </c>
      <c r="AK6" s="75">
        <f>RTM_IEX!H6</f>
        <v>44.51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7.14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30.969084079745738</v>
      </c>
      <c r="F7">
        <f>GT_Spot!P7</f>
        <v>0</v>
      </c>
      <c r="G7">
        <f>PPCL_NG!P7</f>
        <v>17.54</v>
      </c>
      <c r="H7">
        <f>PPCL_Spot!P7</f>
        <v>96.350000000000009</v>
      </c>
      <c r="I7">
        <f>Bawana_NG!P7</f>
        <v>99.62</v>
      </c>
      <c r="J7">
        <f>Bawana_RLNG!P7</f>
        <v>0</v>
      </c>
      <c r="K7">
        <f>Bawana_Spot!P7</f>
        <v>323.85000000000002</v>
      </c>
      <c r="L7">
        <f>TWOMCL!O7</f>
        <v>-0.30633951240552487</v>
      </c>
      <c r="M7">
        <f>EDWPCL!S7</f>
        <v>0</v>
      </c>
      <c r="N7">
        <f>'MSW BWN'!S7</f>
        <v>7.8351939999999987</v>
      </c>
      <c r="O7">
        <f>BRPL_ISGS_exbus!BB7</f>
        <v>1014.0521086833706</v>
      </c>
      <c r="P7" s="77">
        <v>118.25067050596464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83.93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60.08</v>
      </c>
      <c r="Z7" s="75">
        <f>IEX!N7</f>
        <v>0</v>
      </c>
      <c r="AA7" s="117">
        <f>STOA!H7</f>
        <v>544.76</v>
      </c>
      <c r="AB7" s="117">
        <f>-STOA!N7</f>
        <v>0</v>
      </c>
      <c r="AC7">
        <f t="shared" si="0"/>
        <v>21.869484916424138</v>
      </c>
      <c r="AD7">
        <f t="shared" si="1"/>
        <v>2462.6838568402518</v>
      </c>
      <c r="AE7">
        <f>'IDT-1'!B7</f>
        <v>0</v>
      </c>
      <c r="AF7" s="26"/>
      <c r="AG7">
        <f t="shared" si="2"/>
        <v>2462.6838568402518</v>
      </c>
      <c r="AI7" s="75">
        <f>PXIL!H7</f>
        <v>0</v>
      </c>
      <c r="AJ7" s="75">
        <f>PXIL!N7</f>
        <v>0</v>
      </c>
      <c r="AK7" s="75">
        <f>RTM_IEX!H7</f>
        <v>51.48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6.4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30.969084079745738</v>
      </c>
      <c r="F8">
        <f>GT_Spot!P8</f>
        <v>0</v>
      </c>
      <c r="G8">
        <f>PPCL_NG!P8</f>
        <v>17.54</v>
      </c>
      <c r="H8">
        <f>PPCL_Spot!P8</f>
        <v>96.350000000000009</v>
      </c>
      <c r="I8">
        <f>Bawana_NG!P8</f>
        <v>99.62</v>
      </c>
      <c r="J8">
        <f>Bawana_RLNG!P8</f>
        <v>0</v>
      </c>
      <c r="K8">
        <f>Bawana_Spot!P8</f>
        <v>330.89</v>
      </c>
      <c r="L8">
        <f>TWOMCL!O8</f>
        <v>-0.30633951240552487</v>
      </c>
      <c r="M8">
        <f>EDWPCL!S8</f>
        <v>0</v>
      </c>
      <c r="N8">
        <f>'MSW BWN'!S8</f>
        <v>7.3685943999999983</v>
      </c>
      <c r="O8">
        <f>BRPL_ISGS_exbus!BB8</f>
        <v>1014.0521086833706</v>
      </c>
      <c r="P8" s="77">
        <v>118.25067050596464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83.850000000000009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60.5</v>
      </c>
      <c r="Z8" s="75">
        <f>IEX!N8</f>
        <v>0</v>
      </c>
      <c r="AA8" s="117">
        <f>STOA!H8</f>
        <v>549.6</v>
      </c>
      <c r="AB8" s="117">
        <f>-STOA!N8</f>
        <v>0</v>
      </c>
      <c r="AC8">
        <f t="shared" si="0"/>
        <v>21.526578839944136</v>
      </c>
      <c r="AD8">
        <f t="shared" si="1"/>
        <v>2424.0601633167307</v>
      </c>
      <c r="AE8">
        <f>'IDT-1'!B8</f>
        <v>0</v>
      </c>
      <c r="AF8" s="26"/>
      <c r="AG8">
        <f t="shared" si="2"/>
        <v>2424.0601633167307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7.16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30.969084079745738</v>
      </c>
      <c r="F9">
        <f>GT_Spot!P9</f>
        <v>0</v>
      </c>
      <c r="G9">
        <f>PPCL_NG!P9</f>
        <v>17.54</v>
      </c>
      <c r="H9">
        <f>PPCL_Spot!P9</f>
        <v>96.350000000000009</v>
      </c>
      <c r="I9">
        <f>Bawana_NG!P9</f>
        <v>99.62</v>
      </c>
      <c r="J9">
        <f>Bawana_RLNG!P9</f>
        <v>0</v>
      </c>
      <c r="K9">
        <f>Bawana_Spot!P9</f>
        <v>329.55</v>
      </c>
      <c r="L9">
        <f>TWOMCL!O9</f>
        <v>-0.30633951240552487</v>
      </c>
      <c r="M9">
        <f>EDWPCL!S9</f>
        <v>0</v>
      </c>
      <c r="N9">
        <f>'MSW BWN'!S9</f>
        <v>7.5375067999999992</v>
      </c>
      <c r="O9">
        <f>BRPL_ISGS_exbus!BB9</f>
        <v>1013.9521660881708</v>
      </c>
      <c r="P9" s="77">
        <v>118.25067050596464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83.58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60.17</v>
      </c>
      <c r="Z9" s="75">
        <f>IEX!N9</f>
        <v>0</v>
      </c>
      <c r="AA9" s="117">
        <f>STOA!H9</f>
        <v>549.6</v>
      </c>
      <c r="AB9" s="117">
        <f>-STOA!N9</f>
        <v>0</v>
      </c>
      <c r="AC9">
        <f t="shared" si="0"/>
        <v>22.380258271401519</v>
      </c>
      <c r="AD9">
        <f t="shared" si="1"/>
        <v>2323.345453690074</v>
      </c>
      <c r="AE9">
        <f>'IDT-1'!B9</f>
        <v>0</v>
      </c>
      <c r="AF9" s="26"/>
      <c r="AG9">
        <f t="shared" si="2"/>
        <v>2323.345453690074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-98</v>
      </c>
      <c r="AM9" s="75">
        <f>RTM_PXI!H9</f>
        <v>0</v>
      </c>
      <c r="AN9" s="75">
        <f>RTM_PXI!N9</f>
        <v>0</v>
      </c>
      <c r="AO9" s="192">
        <f>GDAM_IEX!H9</f>
        <v>7.17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30.969084079745738</v>
      </c>
      <c r="F10">
        <f>GT_Spot!P10</f>
        <v>0</v>
      </c>
      <c r="G10">
        <f>PPCL_NG!P10</f>
        <v>17.54</v>
      </c>
      <c r="H10">
        <f>PPCL_Spot!P10</f>
        <v>92.15</v>
      </c>
      <c r="I10">
        <f>Bawana_NG!P10</f>
        <v>99.62</v>
      </c>
      <c r="J10">
        <f>Bawana_RLNG!P10</f>
        <v>0</v>
      </c>
      <c r="K10">
        <f>Bawana_Spot!P10</f>
        <v>329.55</v>
      </c>
      <c r="L10">
        <f>TWOMCL!O10</f>
        <v>-0.30633951240552487</v>
      </c>
      <c r="M10">
        <f>EDWPCL!S10</f>
        <v>0</v>
      </c>
      <c r="N10">
        <f>'MSW BWN'!S10</f>
        <v>7.6177819999999983</v>
      </c>
      <c r="O10">
        <f>BRPL_ISGS_exbus!BB10</f>
        <v>1005.8661235121834</v>
      </c>
      <c r="P10" s="77">
        <v>118.25067050596464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83.1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59.32</v>
      </c>
      <c r="Z10" s="75">
        <f>IEX!N10</f>
        <v>0</v>
      </c>
      <c r="AA10" s="117">
        <f>STOA!H10</f>
        <v>554.24</v>
      </c>
      <c r="AB10" s="117">
        <f>-STOA!N10</f>
        <v>0</v>
      </c>
      <c r="AC10">
        <f t="shared" si="0"/>
        <v>22.088900457960143</v>
      </c>
      <c r="AD10">
        <f t="shared" si="1"/>
        <v>2338.7410441275279</v>
      </c>
      <c r="AE10">
        <f>'IDT-1'!B10</f>
        <v>0</v>
      </c>
      <c r="AF10" s="26"/>
      <c r="AG10">
        <f t="shared" si="2"/>
        <v>2338.7410441275279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-74</v>
      </c>
      <c r="AM10" s="75">
        <f>RTM_PXI!H10</f>
        <v>0</v>
      </c>
      <c r="AN10" s="75">
        <f>RTM_PXI!N10</f>
        <v>0</v>
      </c>
      <c r="AO10" s="192">
        <f>GDAM_IEX!H10</f>
        <v>7.17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31.413530836063231</v>
      </c>
      <c r="F11">
        <f>GT_Spot!P11</f>
        <v>0</v>
      </c>
      <c r="G11">
        <f>PPCL_NG!P11</f>
        <v>17.54</v>
      </c>
      <c r="H11">
        <f>PPCL_Spot!P11</f>
        <v>112.15</v>
      </c>
      <c r="I11">
        <f>Bawana_NG!P11</f>
        <v>99.62</v>
      </c>
      <c r="J11">
        <f>Bawana_RLNG!P11</f>
        <v>0</v>
      </c>
      <c r="K11">
        <f>Bawana_Spot!P11</f>
        <v>386.78</v>
      </c>
      <c r="L11">
        <f>TWOMCL!O11</f>
        <v>-0.30633951240552487</v>
      </c>
      <c r="M11">
        <f>EDWPCL!S11</f>
        <v>0</v>
      </c>
      <c r="N11">
        <f>'MSW BWN'!S11</f>
        <v>7.3284567999999988</v>
      </c>
      <c r="O11">
        <f>BRPL_ISGS_exbus!BB11</f>
        <v>1008.2024879937708</v>
      </c>
      <c r="P11" s="77">
        <v>118.25067050596464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69.929999999999993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47.07</v>
      </c>
      <c r="Z11" s="75">
        <f>IEX!N11</f>
        <v>0</v>
      </c>
      <c r="AA11" s="117">
        <f>STOA!H11</f>
        <v>441.23</v>
      </c>
      <c r="AB11" s="117">
        <f>-STOA!N11</f>
        <v>0</v>
      </c>
      <c r="AC11">
        <f t="shared" si="0"/>
        <v>21.217316434205898</v>
      </c>
      <c r="AD11">
        <f t="shared" si="1"/>
        <v>2320.9241141891875</v>
      </c>
      <c r="AE11">
        <f>'IDT-1'!B11</f>
        <v>0</v>
      </c>
      <c r="AF11" s="26"/>
      <c r="AG11">
        <f t="shared" si="2"/>
        <v>2320.9241141891875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-34</v>
      </c>
      <c r="AM11" s="75">
        <f>RTM_PXI!H11</f>
        <v>0</v>
      </c>
      <c r="AN11" s="75">
        <f>RTM_PXI!N11</f>
        <v>0</v>
      </c>
      <c r="AO11" s="192">
        <f>GDAM_IEX!H11</f>
        <v>7.19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31.413530836063231</v>
      </c>
      <c r="F12">
        <f>GT_Spot!P12</f>
        <v>0</v>
      </c>
      <c r="G12">
        <f>PPCL_NG!P12</f>
        <v>17.54</v>
      </c>
      <c r="H12">
        <f>PPCL_Spot!P12</f>
        <v>112.15</v>
      </c>
      <c r="I12">
        <f>Bawana_NG!P12</f>
        <v>99.62</v>
      </c>
      <c r="J12">
        <f>Bawana_RLNG!P12</f>
        <v>0</v>
      </c>
      <c r="K12">
        <f>Bawana_Spot!P12</f>
        <v>386.78</v>
      </c>
      <c r="L12">
        <f>TWOMCL!O12</f>
        <v>-0.30633951240552487</v>
      </c>
      <c r="M12">
        <f>EDWPCL!S12</f>
        <v>0</v>
      </c>
      <c r="N12">
        <f>'MSW BWN'!S12</f>
        <v>7.6579195999999987</v>
      </c>
      <c r="O12">
        <f>BRPL_ISGS_exbus!BB12</f>
        <v>1010.4455688415485</v>
      </c>
      <c r="P12" s="77">
        <v>118.25067050596464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69.850000000000009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46.11</v>
      </c>
      <c r="Z12" s="75">
        <f>IEX!N12</f>
        <v>0</v>
      </c>
      <c r="AA12" s="117">
        <f>STOA!H12</f>
        <v>446.07</v>
      </c>
      <c r="AB12" s="117">
        <f>-STOA!N12</f>
        <v>0</v>
      </c>
      <c r="AC12">
        <f t="shared" si="0"/>
        <v>21.610411664149758</v>
      </c>
      <c r="AD12">
        <f t="shared" si="1"/>
        <v>2288.8635626070204</v>
      </c>
      <c r="AE12">
        <f>'IDT-1'!B12</f>
        <v>0</v>
      </c>
      <c r="AF12" s="26"/>
      <c r="AG12">
        <f t="shared" si="2"/>
        <v>2288.8635626070204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-72</v>
      </c>
      <c r="AM12" s="75">
        <f>RTM_PXI!H12</f>
        <v>0</v>
      </c>
      <c r="AN12" s="75">
        <f>RTM_PXI!N12</f>
        <v>0</v>
      </c>
      <c r="AO12" s="192">
        <f>GDAM_IEX!H12</f>
        <v>7.15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31.413530836063231</v>
      </c>
      <c r="F13">
        <f>GT_Spot!P13</f>
        <v>0</v>
      </c>
      <c r="G13">
        <f>PPCL_NG!P13</f>
        <v>17.54</v>
      </c>
      <c r="H13">
        <f>PPCL_Spot!P13</f>
        <v>112.15</v>
      </c>
      <c r="I13">
        <f>Bawana_NG!P13</f>
        <v>99.62</v>
      </c>
      <c r="J13">
        <f>Bawana_RLNG!P13</f>
        <v>0</v>
      </c>
      <c r="K13">
        <f>Bawana_Spot!P13</f>
        <v>276.56</v>
      </c>
      <c r="L13">
        <f>TWOMCL!O13</f>
        <v>-0.30633951240552487</v>
      </c>
      <c r="M13">
        <f>EDWPCL!S13</f>
        <v>0</v>
      </c>
      <c r="N13">
        <f>'MSW BWN'!S13</f>
        <v>7.1361308000000001</v>
      </c>
      <c r="O13">
        <f>BRPL_ISGS_exbus!BB13</f>
        <v>1020.1714214155486</v>
      </c>
      <c r="P13" s="77">
        <v>118.25067050596464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69.239999999999995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44.65</v>
      </c>
      <c r="Z13" s="75">
        <f>IEX!N13</f>
        <v>0</v>
      </c>
      <c r="AA13" s="117">
        <f>STOA!H13</f>
        <v>450.9</v>
      </c>
      <c r="AB13" s="117">
        <f>-STOA!N13</f>
        <v>0</v>
      </c>
      <c r="AC13">
        <f t="shared" si="0"/>
        <v>20.383252196950952</v>
      </c>
      <c r="AD13">
        <f t="shared" si="1"/>
        <v>2233.0047858482199</v>
      </c>
      <c r="AE13">
        <f>'IDT-1'!B13</f>
        <v>0</v>
      </c>
      <c r="AF13" s="26"/>
      <c r="AG13">
        <f t="shared" si="2"/>
        <v>2233.0047858482199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-31</v>
      </c>
      <c r="AM13" s="75">
        <f>RTM_PXI!H13</f>
        <v>0</v>
      </c>
      <c r="AN13" s="75">
        <f>RTM_PXI!N13</f>
        <v>0</v>
      </c>
      <c r="AO13" s="192">
        <f>GDAM_IEX!H13</f>
        <v>7.32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31.413530836063231</v>
      </c>
      <c r="F14">
        <f>GT_Spot!P14</f>
        <v>0</v>
      </c>
      <c r="G14">
        <f>PPCL_NG!P14</f>
        <v>17.54</v>
      </c>
      <c r="H14">
        <f>PPCL_Spot!P14</f>
        <v>112.15</v>
      </c>
      <c r="I14">
        <f>Bawana_NG!P14</f>
        <v>99.62</v>
      </c>
      <c r="J14">
        <f>Bawana_RLNG!P14</f>
        <v>0</v>
      </c>
      <c r="K14">
        <f>Bawana_Spot!P14</f>
        <v>226.55377325821081</v>
      </c>
      <c r="L14">
        <f>TWOMCL!O14</f>
        <v>-0.30633951240552487</v>
      </c>
      <c r="M14">
        <f>EDWPCL!S14</f>
        <v>0</v>
      </c>
      <c r="N14">
        <f>'MSW BWN'!S14</f>
        <v>7.8034183999999991</v>
      </c>
      <c r="O14">
        <f>BRPL_ISGS_exbus!BB14</f>
        <v>1030.2361304155486</v>
      </c>
      <c r="P14" s="77">
        <v>118.25067050596464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67.83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43.01</v>
      </c>
      <c r="Z14" s="75">
        <f>IEX!N14</f>
        <v>0</v>
      </c>
      <c r="AA14" s="117">
        <f>STOA!H14</f>
        <v>460.58</v>
      </c>
      <c r="AB14" s="117">
        <f>-STOA!N14</f>
        <v>0</v>
      </c>
      <c r="AC14">
        <f t="shared" si="0"/>
        <v>20.096158971703208</v>
      </c>
      <c r="AD14">
        <f t="shared" si="1"/>
        <v>2200.6676489316787</v>
      </c>
      <c r="AE14">
        <f>'IDT-1'!B14</f>
        <v>0</v>
      </c>
      <c r="AF14" s="26"/>
      <c r="AG14">
        <f t="shared" si="2"/>
        <v>2200.6676489316787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-31</v>
      </c>
      <c r="AM14" s="75">
        <f>RTM_PXI!H14</f>
        <v>0</v>
      </c>
      <c r="AN14" s="75">
        <f>RTM_PXI!N14</f>
        <v>0</v>
      </c>
      <c r="AO14" s="192">
        <f>GDAM_IEX!H14</f>
        <v>7.34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31.413530836063231</v>
      </c>
      <c r="F15">
        <f>GT_Spot!P15</f>
        <v>0</v>
      </c>
      <c r="G15">
        <f>PPCL_NG!P15</f>
        <v>17.54</v>
      </c>
      <c r="H15">
        <f>PPCL_Spot!P15</f>
        <v>112.15</v>
      </c>
      <c r="I15">
        <f>Bawana_NG!P15</f>
        <v>99.62</v>
      </c>
      <c r="J15">
        <f>Bawana_RLNG!P15</f>
        <v>0</v>
      </c>
      <c r="K15">
        <f>Bawana_Spot!P15</f>
        <v>288.56</v>
      </c>
      <c r="L15">
        <f>TWOMCL!O15</f>
        <v>-0.30633951240552487</v>
      </c>
      <c r="M15">
        <f>EDWPCL!S15</f>
        <v>0</v>
      </c>
      <c r="N15">
        <f>'MSW BWN'!S15</f>
        <v>7.7699703999999983</v>
      </c>
      <c r="O15">
        <f>BRPL_ISGS_exbus!BB15</f>
        <v>1067.3992581559485</v>
      </c>
      <c r="P15" s="77">
        <v>118.25067050596464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67.28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34.49</v>
      </c>
      <c r="Z15" s="75">
        <f>IEX!N15</f>
        <v>0</v>
      </c>
      <c r="AA15" s="117">
        <f>STOA!H15</f>
        <v>333.16</v>
      </c>
      <c r="AB15" s="117">
        <f>-STOA!N15</f>
        <v>0</v>
      </c>
      <c r="AC15">
        <f t="shared" si="0"/>
        <v>20.003104391845739</v>
      </c>
      <c r="AD15">
        <f t="shared" si="1"/>
        <v>2135.9466099937249</v>
      </c>
      <c r="AE15">
        <f>'IDT-1'!B15</f>
        <v>0</v>
      </c>
      <c r="AF15" s="26"/>
      <c r="AG15">
        <f t="shared" si="2"/>
        <v>2135.9466099937249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-58</v>
      </c>
      <c r="AM15" s="75">
        <f>RTM_PXI!H15</f>
        <v>0</v>
      </c>
      <c r="AN15" s="75">
        <f>RTM_PXI!N15</f>
        <v>0</v>
      </c>
      <c r="AO15" s="192">
        <f>GDAM_IEX!H15</f>
        <v>6.88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31.413530836063231</v>
      </c>
      <c r="F16">
        <f>GT_Spot!P16</f>
        <v>0</v>
      </c>
      <c r="G16">
        <f>PPCL_NG!P16</f>
        <v>17.54</v>
      </c>
      <c r="H16">
        <f>PPCL_Spot!P16</f>
        <v>112.15</v>
      </c>
      <c r="I16">
        <f>Bawana_NG!P16</f>
        <v>99.62</v>
      </c>
      <c r="J16">
        <f>Bawana_RLNG!P16</f>
        <v>0</v>
      </c>
      <c r="K16">
        <f>Bawana_Spot!P16</f>
        <v>280.56</v>
      </c>
      <c r="L16">
        <f>TWOMCL!O16</f>
        <v>-0.30633951240552487</v>
      </c>
      <c r="M16">
        <f>EDWPCL!S16</f>
        <v>0</v>
      </c>
      <c r="N16">
        <f>'MSW BWN'!S16</f>
        <v>7.8502455999999992</v>
      </c>
      <c r="O16">
        <f>BRPL_ISGS_exbus!BB16</f>
        <v>1077.1192447423484</v>
      </c>
      <c r="P16" s="77">
        <v>118.25067050596464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67.850000000000009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36.47</v>
      </c>
      <c r="Z16" s="75">
        <f>IEX!N16</f>
        <v>0</v>
      </c>
      <c r="AA16" s="117">
        <f>STOA!H16</f>
        <v>299.29000000000002</v>
      </c>
      <c r="AB16" s="117">
        <f>-STOA!N16</f>
        <v>0</v>
      </c>
      <c r="AC16">
        <f t="shared" si="0"/>
        <v>19.313142446978492</v>
      </c>
      <c r="AD16">
        <f t="shared" si="1"/>
        <v>2156.6668337249921</v>
      </c>
      <c r="AE16">
        <f>'IDT-1'!B16</f>
        <v>0</v>
      </c>
      <c r="AF16" s="26"/>
      <c r="AG16">
        <f t="shared" si="2"/>
        <v>2156.6668337249921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</v>
      </c>
      <c r="AM16" s="75">
        <f>RTM_PXI!H16</f>
        <v>0</v>
      </c>
      <c r="AN16" s="75">
        <f>RTM_PXI!N16</f>
        <v>0</v>
      </c>
      <c r="AO16" s="192">
        <f>GDAM_IEX!H16</f>
        <v>7.43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31.413530836063231</v>
      </c>
      <c r="F17">
        <f>GT_Spot!P17</f>
        <v>0</v>
      </c>
      <c r="G17">
        <f>PPCL_NG!P17</f>
        <v>17.54</v>
      </c>
      <c r="H17">
        <f>PPCL_Spot!P17</f>
        <v>112.15</v>
      </c>
      <c r="I17">
        <f>Bawana_NG!P17</f>
        <v>99.62</v>
      </c>
      <c r="J17">
        <f>Bawana_RLNG!P17</f>
        <v>0</v>
      </c>
      <c r="K17">
        <f>Bawana_Spot!P17</f>
        <v>253.56</v>
      </c>
      <c r="L17">
        <f>TWOMCL!O17</f>
        <v>-0.30633951240552487</v>
      </c>
      <c r="M17">
        <f>EDWPCL!S17</f>
        <v>0</v>
      </c>
      <c r="N17">
        <f>'MSW BWN'!S17</f>
        <v>7.3217671999999991</v>
      </c>
      <c r="O17">
        <f>BRPL_ISGS_exbus!BB17</f>
        <v>1074.8874912271485</v>
      </c>
      <c r="P17" s="77">
        <v>118.25067050596464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76.38000000000001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36.07</v>
      </c>
      <c r="Z17" s="75">
        <f>IEX!N17</f>
        <v>0</v>
      </c>
      <c r="AA17" s="117">
        <f>STOA!H17</f>
        <v>299.29000000000002</v>
      </c>
      <c r="AB17" s="117">
        <f>-STOA!N17</f>
        <v>0</v>
      </c>
      <c r="AC17">
        <f t="shared" si="0"/>
        <v>19.145480661169128</v>
      </c>
      <c r="AD17">
        <f t="shared" si="1"/>
        <v>2133.7642635956013</v>
      </c>
      <c r="AE17">
        <f>'IDT-1'!B17</f>
        <v>0</v>
      </c>
      <c r="AF17" s="26"/>
      <c r="AG17">
        <f t="shared" si="2"/>
        <v>2133.7642635956013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</v>
      </c>
      <c r="AM17" s="75">
        <f>RTM_PXI!H17</f>
        <v>0</v>
      </c>
      <c r="AN17" s="75">
        <f>RTM_PXI!N17</f>
        <v>0</v>
      </c>
      <c r="AO17" s="192">
        <f>GDAM_IEX!H17</f>
        <v>7.99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31.413530836063231</v>
      </c>
      <c r="F18">
        <f>GT_Spot!P18</f>
        <v>0</v>
      </c>
      <c r="G18">
        <f>PPCL_NG!P18</f>
        <v>17.54</v>
      </c>
      <c r="H18">
        <f>PPCL_Spot!P18</f>
        <v>112.15</v>
      </c>
      <c r="I18">
        <f>Bawana_NG!P18</f>
        <v>99.62</v>
      </c>
      <c r="J18">
        <f>Bawana_RLNG!P18</f>
        <v>0</v>
      </c>
      <c r="K18">
        <f>Bawana_Spot!P18</f>
        <v>317.56</v>
      </c>
      <c r="L18">
        <f>TWOMCL!O18</f>
        <v>-0.30633951240552487</v>
      </c>
      <c r="M18">
        <f>EDWPCL!S18</f>
        <v>0</v>
      </c>
      <c r="N18">
        <f>'MSW BWN'!S18</f>
        <v>7.8987451999999996</v>
      </c>
      <c r="O18">
        <f>BRPL_ISGS_exbus!BB18</f>
        <v>1074.8874912271485</v>
      </c>
      <c r="P18" s="77">
        <v>118.25067050596464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75.05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43.35</v>
      </c>
      <c r="Z18" s="75">
        <f>IEX!N18</f>
        <v>0</v>
      </c>
      <c r="AA18" s="117">
        <f>STOA!H18</f>
        <v>202.08</v>
      </c>
      <c r="AB18" s="117">
        <f>-STOA!N18</f>
        <v>0</v>
      </c>
      <c r="AC18">
        <f t="shared" si="0"/>
        <v>18.902329812524734</v>
      </c>
      <c r="AD18">
        <f t="shared" si="1"/>
        <v>2110.3943924442456</v>
      </c>
      <c r="AE18">
        <f>'IDT-1'!B18</f>
        <v>0</v>
      </c>
      <c r="AF18" s="26"/>
      <c r="AG18">
        <f t="shared" si="2"/>
        <v>2110.3943924442456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</v>
      </c>
      <c r="AM18" s="75">
        <f>RTM_PXI!H18</f>
        <v>0</v>
      </c>
      <c r="AN18" s="75">
        <f>RTM_PXI!N18</f>
        <v>0</v>
      </c>
      <c r="AO18" s="192">
        <f>GDAM_IEX!H18</f>
        <v>9.06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31.413530836063231</v>
      </c>
      <c r="F19">
        <f>GT_Spot!P19</f>
        <v>0</v>
      </c>
      <c r="G19">
        <f>PPCL_NG!P19</f>
        <v>17.54</v>
      </c>
      <c r="H19">
        <f>PPCL_Spot!P19</f>
        <v>120.4</v>
      </c>
      <c r="I19">
        <f>Bawana_NG!P19</f>
        <v>99.62</v>
      </c>
      <c r="J19">
        <f>Bawana_RLNG!P19</f>
        <v>0</v>
      </c>
      <c r="K19">
        <f>Bawana_Spot!P19</f>
        <v>393.78</v>
      </c>
      <c r="L19">
        <f>TWOMCL!O19</f>
        <v>-0.30633951240552487</v>
      </c>
      <c r="M19">
        <f>EDWPCL!S19</f>
        <v>0</v>
      </c>
      <c r="N19">
        <f>'MSW BWN'!S19</f>
        <v>7.6662815999999987</v>
      </c>
      <c r="O19">
        <f>BRPL_ISGS_exbus!BB19</f>
        <v>1080.4748114671486</v>
      </c>
      <c r="P19" s="77">
        <v>118.25067050596464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75.66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46.78</v>
      </c>
      <c r="Z19" s="75">
        <f>IEX!N19</f>
        <v>0</v>
      </c>
      <c r="AA19" s="117">
        <f>STOA!H19</f>
        <v>105.32999999999998</v>
      </c>
      <c r="AB19" s="117">
        <f>-STOA!N19</f>
        <v>0</v>
      </c>
      <c r="AC19">
        <f t="shared" si="0"/>
        <v>18.799501403256979</v>
      </c>
      <c r="AD19">
        <f t="shared" si="1"/>
        <v>2116.8920774935136</v>
      </c>
      <c r="AE19">
        <f>'IDT-1'!B19</f>
        <v>0</v>
      </c>
      <c r="AF19" s="26"/>
      <c r="AG19">
        <f t="shared" si="2"/>
        <v>2116.8920774935136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9.34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31.413530836063231</v>
      </c>
      <c r="F20">
        <f>GT_Spot!P20</f>
        <v>0</v>
      </c>
      <c r="G20">
        <f>PPCL_NG!P20</f>
        <v>17.54</v>
      </c>
      <c r="H20">
        <f>PPCL_Spot!P20</f>
        <v>120.4</v>
      </c>
      <c r="I20">
        <f>Bawana_NG!P20</f>
        <v>99.62</v>
      </c>
      <c r="J20">
        <f>Bawana_RLNG!P20</f>
        <v>0</v>
      </c>
      <c r="K20">
        <f>Bawana_Spot!P20</f>
        <v>357.78</v>
      </c>
      <c r="L20">
        <f>TWOMCL!O20</f>
        <v>-0.30633951240552487</v>
      </c>
      <c r="M20">
        <f>EDWPCL!S20</f>
        <v>0</v>
      </c>
      <c r="N20">
        <f>'MSW BWN'!S20</f>
        <v>7.9071071999999996</v>
      </c>
      <c r="O20">
        <f>BRPL_ISGS_exbus!BB20</f>
        <v>1091.5623738511485</v>
      </c>
      <c r="P20" s="77">
        <v>118.25067050596464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75.639999999999986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44.17</v>
      </c>
      <c r="Z20" s="75">
        <f>IEX!N20</f>
        <v>0</v>
      </c>
      <c r="AA20" s="117">
        <f>STOA!H20</f>
        <v>105.32999999999998</v>
      </c>
      <c r="AB20" s="117">
        <f>-STOA!N20</f>
        <v>0</v>
      </c>
      <c r="AC20">
        <f t="shared" si="0"/>
        <v>18.559511217516174</v>
      </c>
      <c r="AD20">
        <f t="shared" si="1"/>
        <v>2089.8604556632545</v>
      </c>
      <c r="AE20">
        <f>'IDT-1'!B20</f>
        <v>0</v>
      </c>
      <c r="AF20" s="26"/>
      <c r="AG20">
        <f t="shared" si="2"/>
        <v>2089.8604556632545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9.3699999999999992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33.927417746759716</v>
      </c>
      <c r="F21">
        <f>GT_Spot!P21</f>
        <v>0</v>
      </c>
      <c r="G21">
        <f>PPCL_NG!P21</f>
        <v>17.54</v>
      </c>
      <c r="H21">
        <f>PPCL_Spot!P21</f>
        <v>120.4</v>
      </c>
      <c r="I21">
        <f>Bawana_NG!P21</f>
        <v>99.62</v>
      </c>
      <c r="J21">
        <f>Bawana_RLNG!P21</f>
        <v>0</v>
      </c>
      <c r="K21">
        <f>Bawana_Spot!P21</f>
        <v>391.78</v>
      </c>
      <c r="L21">
        <f>TWOMCL!O21</f>
        <v>-0.30633951240552487</v>
      </c>
      <c r="M21">
        <f>EDWPCL!S21</f>
        <v>0</v>
      </c>
      <c r="N21">
        <f>'MSW BWN'!S21</f>
        <v>7.7465567999999987</v>
      </c>
      <c r="O21">
        <f>BRPL_ISGS_exbus!BB21</f>
        <v>1098.0421762679355</v>
      </c>
      <c r="P21" s="77">
        <v>118.25067050596464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75.400000000000006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43.47</v>
      </c>
      <c r="Z21" s="75">
        <f>IEX!N21</f>
        <v>0</v>
      </c>
      <c r="AA21" s="117">
        <f>STOA!H21</f>
        <v>105.32999999999998</v>
      </c>
      <c r="AB21" s="117">
        <f>-STOA!N21</f>
        <v>0</v>
      </c>
      <c r="AC21">
        <f t="shared" si="0"/>
        <v>20.24195771336294</v>
      </c>
      <c r="AD21">
        <f t="shared" si="1"/>
        <v>1982.0511480948915</v>
      </c>
      <c r="AE21">
        <f>'IDT-1'!B21</f>
        <v>0</v>
      </c>
      <c r="AF21" s="26"/>
      <c r="AG21">
        <f t="shared" si="2"/>
        <v>1982.0511480948915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-148</v>
      </c>
      <c r="AM21" s="75">
        <f>RTM_PXI!H21</f>
        <v>0</v>
      </c>
      <c r="AN21" s="75">
        <f>RTM_PXI!N21</f>
        <v>0</v>
      </c>
      <c r="AO21" s="192">
        <f>GDAM_IEX!H21</f>
        <v>9.35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34.412247191011232</v>
      </c>
      <c r="F22">
        <f>GT_Spot!P22</f>
        <v>0</v>
      </c>
      <c r="G22">
        <f>PPCL_NG!P22</f>
        <v>17.54</v>
      </c>
      <c r="H22">
        <f>PPCL_Spot!P22</f>
        <v>120.4</v>
      </c>
      <c r="I22">
        <f>Bawana_NG!P22</f>
        <v>99.62</v>
      </c>
      <c r="J22">
        <f>Bawana_RLNG!P22</f>
        <v>0</v>
      </c>
      <c r="K22">
        <f>Bawana_Spot!P22</f>
        <v>392.78</v>
      </c>
      <c r="L22">
        <f>TWOMCL!O22</f>
        <v>-0.30633951240552487</v>
      </c>
      <c r="M22">
        <f>EDWPCL!S22</f>
        <v>0</v>
      </c>
      <c r="N22">
        <f>'MSW BWN'!S22</f>
        <v>7.9238311999999995</v>
      </c>
      <c r="O22">
        <f>BRPL_ISGS_exbus!BB22</f>
        <v>1070.2108297475356</v>
      </c>
      <c r="P22" s="77">
        <v>118.25067050596464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74.61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42.77</v>
      </c>
      <c r="Z22" s="75">
        <f>IEX!N22</f>
        <v>0</v>
      </c>
      <c r="AA22" s="117">
        <f>STOA!H22</f>
        <v>105.32999999999998</v>
      </c>
      <c r="AB22" s="117">
        <f>-STOA!N22</f>
        <v>0</v>
      </c>
      <c r="AC22">
        <f t="shared" si="0"/>
        <v>19.444074343914526</v>
      </c>
      <c r="AD22">
        <f t="shared" si="1"/>
        <v>2018.7397887881912</v>
      </c>
      <c r="AE22">
        <f>'IDT-1'!B22</f>
        <v>0</v>
      </c>
      <c r="AF22" s="26"/>
      <c r="AG22">
        <f t="shared" si="2"/>
        <v>2018.7397887881912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-85</v>
      </c>
      <c r="AM22" s="75">
        <f>RTM_PXI!H22</f>
        <v>0</v>
      </c>
      <c r="AN22" s="75">
        <f>RTM_PXI!N22</f>
        <v>0</v>
      </c>
      <c r="AO22" s="192">
        <f>GDAM_IEX!H22</f>
        <v>9.9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39.49</v>
      </c>
      <c r="F23">
        <f>GT_Spot!P23</f>
        <v>0</v>
      </c>
      <c r="G23">
        <f>PPCL_NG!P23</f>
        <v>17.54</v>
      </c>
      <c r="H23">
        <f>PPCL_Spot!P23</f>
        <v>120.4</v>
      </c>
      <c r="I23">
        <f>Bawana_NG!P23</f>
        <v>99.62</v>
      </c>
      <c r="J23">
        <f>Bawana_RLNG!P23</f>
        <v>0</v>
      </c>
      <c r="K23">
        <f>Bawana_Spot!P23</f>
        <v>407.18</v>
      </c>
      <c r="L23">
        <f>TWOMCL!O23</f>
        <v>-0.30633951240552487</v>
      </c>
      <c r="M23">
        <f>EDWPCL!S23</f>
        <v>0</v>
      </c>
      <c r="N23">
        <f>'MSW BWN'!S23</f>
        <v>7.0408039999999996</v>
      </c>
      <c r="O23">
        <f>BRPL_ISGS_exbus!BB23</f>
        <v>1082.8984423041134</v>
      </c>
      <c r="P23" s="77">
        <v>118.25067050596464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75.56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35.07</v>
      </c>
      <c r="Z23" s="75">
        <f>IEX!N23</f>
        <v>0</v>
      </c>
      <c r="AA23" s="117">
        <f>STOA!H23</f>
        <v>56.95</v>
      </c>
      <c r="AB23" s="117">
        <f>-STOA!N23</f>
        <v>0</v>
      </c>
      <c r="AC23">
        <f t="shared" si="0"/>
        <v>19.031679261982973</v>
      </c>
      <c r="AD23">
        <f t="shared" si="1"/>
        <v>1998.4045220356891</v>
      </c>
      <c r="AE23">
        <f>'IDT-1'!B23</f>
        <v>0</v>
      </c>
      <c r="AF23" s="26"/>
      <c r="AG23">
        <f t="shared" si="2"/>
        <v>1998.4045220356891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39.49</v>
      </c>
      <c r="F24">
        <f>GT_Spot!P24</f>
        <v>0</v>
      </c>
      <c r="G24">
        <f>PPCL_NG!P24</f>
        <v>17.54</v>
      </c>
      <c r="H24">
        <f>PPCL_Spot!P24</f>
        <v>120.4</v>
      </c>
      <c r="I24">
        <f>Bawana_NG!P24</f>
        <v>99.62</v>
      </c>
      <c r="J24">
        <f>Bawana_RLNG!P24</f>
        <v>0</v>
      </c>
      <c r="K24">
        <f>Bawana_Spot!P24</f>
        <v>363.78</v>
      </c>
      <c r="L24">
        <f>TWOMCL!O24</f>
        <v>-0.30633951240552487</v>
      </c>
      <c r="M24">
        <f>EDWPCL!S24</f>
        <v>0</v>
      </c>
      <c r="N24">
        <f>'MSW BWN'!S24</f>
        <v>7.8836936</v>
      </c>
      <c r="O24">
        <f>BRPL_ISGS_exbus!BB24</f>
        <v>1112.6994790257136</v>
      </c>
      <c r="P24" s="77">
        <v>118.25067050596464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76.179999999999993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30.55</v>
      </c>
      <c r="Z24" s="75">
        <f>IEX!N24</f>
        <v>0</v>
      </c>
      <c r="AA24" s="117">
        <f>STOA!H24</f>
        <v>56.95</v>
      </c>
      <c r="AB24" s="117">
        <f>-STOA!N24</f>
        <v>0</v>
      </c>
      <c r="AC24">
        <f t="shared" si="0"/>
        <v>18.920618323701834</v>
      </c>
      <c r="AD24">
        <f t="shared" si="1"/>
        <v>1977.8595092955704</v>
      </c>
      <c r="AE24">
        <f>'IDT-1'!B24</f>
        <v>0</v>
      </c>
      <c r="AF24" s="26"/>
      <c r="AG24">
        <f t="shared" si="2"/>
        <v>1977.8595092955704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39.49</v>
      </c>
      <c r="F25">
        <f>GT_Spot!P25</f>
        <v>0</v>
      </c>
      <c r="G25">
        <f>PPCL_NG!P25</f>
        <v>17.54</v>
      </c>
      <c r="H25">
        <f>PPCL_Spot!P25</f>
        <v>120.4</v>
      </c>
      <c r="I25">
        <f>Bawana_NG!P25</f>
        <v>99.62</v>
      </c>
      <c r="J25">
        <f>Bawana_RLNG!P25</f>
        <v>0</v>
      </c>
      <c r="K25">
        <f>Bawana_Spot!P25</f>
        <v>270.27999999999997</v>
      </c>
      <c r="L25">
        <f>TWOMCL!O25</f>
        <v>-0.30633951240552487</v>
      </c>
      <c r="M25">
        <f>EDWPCL!S25</f>
        <v>0</v>
      </c>
      <c r="N25">
        <f>'MSW BWN'!S25</f>
        <v>8.0994332</v>
      </c>
      <c r="O25">
        <f>BRPL_ISGS_exbus!BB25</f>
        <v>1123.5308515497136</v>
      </c>
      <c r="P25" s="77">
        <v>118.25067050596464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76.88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25.77</v>
      </c>
      <c r="Z25" s="75">
        <f>IEX!N25</f>
        <v>0</v>
      </c>
      <c r="AA25" s="117">
        <f>STOA!H25</f>
        <v>56.95</v>
      </c>
      <c r="AB25" s="117">
        <f>-STOA!N25</f>
        <v>0</v>
      </c>
      <c r="AC25">
        <f t="shared" si="0"/>
        <v>17.679710024194492</v>
      </c>
      <c r="AD25">
        <f t="shared" si="1"/>
        <v>1946.5675297190783</v>
      </c>
      <c r="AE25">
        <f>'IDT-1'!B25</f>
        <v>9.7240000000000002</v>
      </c>
      <c r="AF25" s="26"/>
      <c r="AG25">
        <f t="shared" si="2"/>
        <v>1956.2915297190782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39.49</v>
      </c>
      <c r="F26">
        <f>GT_Spot!P26</f>
        <v>0</v>
      </c>
      <c r="G26">
        <f>PPCL_NG!P26</f>
        <v>17.54</v>
      </c>
      <c r="H26">
        <f>PPCL_Spot!P26</f>
        <v>120.4</v>
      </c>
      <c r="I26">
        <f>Bawana_NG!P26</f>
        <v>99.62</v>
      </c>
      <c r="J26">
        <f>Bawana_RLNG!P26</f>
        <v>0</v>
      </c>
      <c r="K26">
        <f>Bawana_Spot!P26</f>
        <v>230.73</v>
      </c>
      <c r="L26">
        <f>TWOMCL!O26</f>
        <v>-0.30633951240552487</v>
      </c>
      <c r="M26">
        <f>EDWPCL!S26</f>
        <v>0</v>
      </c>
      <c r="N26">
        <f>'MSW BWN'!S26</f>
        <v>8.0994332</v>
      </c>
      <c r="O26">
        <f>BRPL_ISGS_exbus!BB26</f>
        <v>1123.5308515497136</v>
      </c>
      <c r="P26" s="77">
        <v>118.25067050596464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75.13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24.04</v>
      </c>
      <c r="Z26" s="75">
        <f>IEX!N26</f>
        <v>0</v>
      </c>
      <c r="AA26" s="117">
        <f>STOA!H26</f>
        <v>56.95</v>
      </c>
      <c r="AB26" s="117">
        <f>-STOA!N26</f>
        <v>0</v>
      </c>
      <c r="AC26">
        <f t="shared" si="0"/>
        <v>17.283289769150098</v>
      </c>
      <c r="AD26">
        <f t="shared" si="1"/>
        <v>1905.9339499741225</v>
      </c>
      <c r="AE26">
        <f>'IDT-1'!B26</f>
        <v>26.591999999999999</v>
      </c>
      <c r="AF26" s="26"/>
      <c r="AG26">
        <f t="shared" si="2"/>
        <v>1932.5259499741226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39.49</v>
      </c>
      <c r="F27">
        <f>GT_Spot!P27</f>
        <v>0</v>
      </c>
      <c r="G27">
        <f>PPCL_NG!P27</f>
        <v>17.54</v>
      </c>
      <c r="H27">
        <f>PPCL_Spot!P27</f>
        <v>120.4</v>
      </c>
      <c r="I27">
        <f>Bawana_NG!P27</f>
        <v>99.62</v>
      </c>
      <c r="J27">
        <f>Bawana_RLNG!P27</f>
        <v>0</v>
      </c>
      <c r="K27">
        <f>Bawana_Spot!P27</f>
        <v>234.32999999999998</v>
      </c>
      <c r="L27">
        <f>TWOMCL!O27</f>
        <v>-0.30633951240552487</v>
      </c>
      <c r="M27">
        <f>EDWPCL!S27</f>
        <v>0</v>
      </c>
      <c r="N27">
        <f>'MSW BWN'!S27</f>
        <v>7.3284567999999988</v>
      </c>
      <c r="O27">
        <f>BRPL_ISGS_exbus!BB27</f>
        <v>1120.1598896553135</v>
      </c>
      <c r="P27" s="77">
        <v>118.25067050596464</v>
      </c>
      <c r="Q27" s="77">
        <v>29.742623999999999</v>
      </c>
      <c r="R27" s="80">
        <v>7.6959595959595957</v>
      </c>
      <c r="S27" s="80">
        <v>0</v>
      </c>
      <c r="T27" s="78">
        <f>SUMPRODUCT(LTA!F27:AJ27,LTA!F$101:AJ$101,LTA!F$103:AJ$103)</f>
        <v>0.12</v>
      </c>
      <c r="U27" s="78">
        <f>SUMPRODUCT(LTA!F27:AJ27,LTA!F$102:AJ$102,LTA!F$103:AJ$103)</f>
        <v>74.7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1.64</v>
      </c>
      <c r="Z27" s="75">
        <f>IEX!N27</f>
        <v>0</v>
      </c>
      <c r="AA27" s="117">
        <f>STOA!H27</f>
        <v>55.88</v>
      </c>
      <c r="AB27" s="117">
        <f>-STOA!N27</f>
        <v>0</v>
      </c>
      <c r="AC27">
        <f t="shared" si="0"/>
        <v>17.785084465724079</v>
      </c>
      <c r="AD27">
        <f t="shared" si="1"/>
        <v>1815.8061765791078</v>
      </c>
      <c r="AE27">
        <f>'IDT-1'!B27</f>
        <v>30</v>
      </c>
      <c r="AF27" s="26"/>
      <c r="AG27">
        <f t="shared" si="2"/>
        <v>1845.8061765791078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39.49</v>
      </c>
      <c r="F28">
        <f>GT_Spot!P28</f>
        <v>0</v>
      </c>
      <c r="G28">
        <f>PPCL_NG!P28</f>
        <v>17.54</v>
      </c>
      <c r="H28">
        <f>PPCL_Spot!P28</f>
        <v>120.4</v>
      </c>
      <c r="I28">
        <f>Bawana_NG!P28</f>
        <v>99.62</v>
      </c>
      <c r="J28">
        <f>Bawana_RLNG!P28</f>
        <v>0</v>
      </c>
      <c r="K28">
        <f>Bawana_Spot!P28</f>
        <v>242.93</v>
      </c>
      <c r="L28">
        <f>TWOMCL!O28</f>
        <v>-0.30633951240552487</v>
      </c>
      <c r="M28">
        <f>EDWPCL!S28</f>
        <v>0</v>
      </c>
      <c r="N28">
        <f>'MSW BWN'!S28</f>
        <v>7.4739555999999991</v>
      </c>
      <c r="O28">
        <f>BRPL_ISGS_exbus!BB28</f>
        <v>1115.6850552923356</v>
      </c>
      <c r="P28" s="77">
        <v>118.25067050596464</v>
      </c>
      <c r="Q28" s="77">
        <v>29.742623999999999</v>
      </c>
      <c r="R28" s="80">
        <v>14.307575757575759</v>
      </c>
      <c r="S28" s="80">
        <v>0</v>
      </c>
      <c r="T28" s="78">
        <f>SUMPRODUCT(LTA!F28:AJ28,LTA!F$101:AJ$101,LTA!F$103:AJ$103)</f>
        <v>3.62</v>
      </c>
      <c r="U28" s="78">
        <f>SUMPRODUCT(LTA!F28:AJ28,LTA!F$102:AJ$102,LTA!F$103:AJ$103)</f>
        <v>75.3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0.33</v>
      </c>
      <c r="Z28" s="75">
        <f>IEX!N28</f>
        <v>0</v>
      </c>
      <c r="AA28" s="117">
        <f>STOA!H28</f>
        <v>55.88</v>
      </c>
      <c r="AB28" s="117">
        <f>-STOA!N28</f>
        <v>0</v>
      </c>
      <c r="AC28">
        <f t="shared" si="0"/>
        <v>17.43485977631574</v>
      </c>
      <c r="AD28">
        <f t="shared" si="1"/>
        <v>1882.8286818671545</v>
      </c>
      <c r="AE28">
        <f>'IDT-1'!B28</f>
        <v>6</v>
      </c>
      <c r="AF28" s="26"/>
      <c r="AG28">
        <f t="shared" si="2"/>
        <v>1888.8286818671545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39.49</v>
      </c>
      <c r="F29">
        <f>GT_Spot!P29</f>
        <v>0</v>
      </c>
      <c r="G29">
        <f>PPCL_NG!P29</f>
        <v>17.54</v>
      </c>
      <c r="H29">
        <f>PPCL_Spot!P29</f>
        <v>120.4</v>
      </c>
      <c r="I29">
        <f>Bawana_NG!P29</f>
        <v>99.62</v>
      </c>
      <c r="J29">
        <f>Bawana_RLNG!P29</f>
        <v>0</v>
      </c>
      <c r="K29">
        <f>Bawana_Spot!P29</f>
        <v>231.57999999999998</v>
      </c>
      <c r="L29">
        <f>TWOMCL!O29</f>
        <v>-0.30633951240552487</v>
      </c>
      <c r="M29">
        <f>EDWPCL!S29</f>
        <v>0</v>
      </c>
      <c r="N29">
        <f>'MSW BWN'!S29</f>
        <v>7.7632808000000004</v>
      </c>
      <c r="O29">
        <f>BRPL_ISGS_exbus!BB29</f>
        <v>1116.620973438158</v>
      </c>
      <c r="P29" s="77">
        <v>118.25067050596464</v>
      </c>
      <c r="Q29" s="77">
        <v>29.742623999999999</v>
      </c>
      <c r="R29" s="80">
        <v>23.913131313131313</v>
      </c>
      <c r="S29" s="80">
        <v>0</v>
      </c>
      <c r="T29" s="78">
        <f>SUMPRODUCT(LTA!F29:AJ29,LTA!F$101:AJ$101,LTA!F$103:AJ$103)</f>
        <v>10.93</v>
      </c>
      <c r="U29" s="78">
        <f>SUMPRODUCT(LTA!F29:AJ29,LTA!F$102:AJ$102,LTA!F$103:AJ$103)</f>
        <v>74.930000000000007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56.580000000000005</v>
      </c>
      <c r="AB29" s="117">
        <f>-STOA!N29</f>
        <v>0</v>
      </c>
      <c r="AC29">
        <f t="shared" si="0"/>
        <v>17.743206377269342</v>
      </c>
      <c r="AD29">
        <f t="shared" si="1"/>
        <v>1861.3111341675788</v>
      </c>
      <c r="AE29">
        <f>'IDT-1'!B29</f>
        <v>0</v>
      </c>
      <c r="AF29" s="26"/>
      <c r="AG29">
        <f t="shared" si="2"/>
        <v>1861.3111341675788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39.49</v>
      </c>
      <c r="F30">
        <f>GT_Spot!P30</f>
        <v>0</v>
      </c>
      <c r="G30">
        <f>PPCL_NG!P30</f>
        <v>17.54</v>
      </c>
      <c r="H30">
        <f>PPCL_Spot!P30</f>
        <v>120.4</v>
      </c>
      <c r="I30">
        <f>Bawana_NG!P30</f>
        <v>99.62</v>
      </c>
      <c r="J30">
        <f>Bawana_RLNG!P30</f>
        <v>0</v>
      </c>
      <c r="K30">
        <f>Bawana_Spot!P30</f>
        <v>210</v>
      </c>
      <c r="L30">
        <f>TWOMCL!O30</f>
        <v>-0.30633951240552487</v>
      </c>
      <c r="M30">
        <f>EDWPCL!S30</f>
        <v>0</v>
      </c>
      <c r="N30">
        <f>'MSW BWN'!S30</f>
        <v>7.5625928</v>
      </c>
      <c r="O30">
        <f>BRPL_ISGS_exbus!BB30</f>
        <v>1108.1542902423801</v>
      </c>
      <c r="P30" s="77">
        <v>118.25067050596464</v>
      </c>
      <c r="Q30" s="77">
        <v>29.742623999999999</v>
      </c>
      <c r="R30" s="80">
        <v>29.65631313131313</v>
      </c>
      <c r="S30" s="80">
        <v>0</v>
      </c>
      <c r="T30" s="78">
        <f>SUMPRODUCT(LTA!F30:AJ30,LTA!F$101:AJ$101,LTA!F$103:AJ$103)</f>
        <v>20.07</v>
      </c>
      <c r="U30" s="78">
        <f>SUMPRODUCT(LTA!F30:AJ30,LTA!F$102:AJ$102,LTA!F$103:AJ$103)</f>
        <v>73.61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57.28</v>
      </c>
      <c r="AB30" s="117">
        <f>-STOA!N30</f>
        <v>0</v>
      </c>
      <c r="AC30">
        <f t="shared" si="0"/>
        <v>17.709083041012835</v>
      </c>
      <c r="AD30">
        <f t="shared" si="1"/>
        <v>1833.3610681262389</v>
      </c>
      <c r="AE30">
        <f>'IDT-1'!B30</f>
        <v>0</v>
      </c>
      <c r="AF30" s="26"/>
      <c r="AG30">
        <f t="shared" si="2"/>
        <v>1833.3610681262389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34.752391671356214</v>
      </c>
      <c r="F31">
        <f>GT_Spot!P31</f>
        <v>0</v>
      </c>
      <c r="G31">
        <f>PPCL_NG!P31</f>
        <v>17.54</v>
      </c>
      <c r="H31">
        <f>PPCL_Spot!P31</f>
        <v>58</v>
      </c>
      <c r="I31">
        <f>Bawana_NG!P31</f>
        <v>99.62</v>
      </c>
      <c r="J31">
        <f>Bawana_RLNG!P31</f>
        <v>0</v>
      </c>
      <c r="K31">
        <f>Bawana_Spot!P31</f>
        <v>210</v>
      </c>
      <c r="L31">
        <f>TWOMCL!O31</f>
        <v>-0.30633951240552487</v>
      </c>
      <c r="M31">
        <f>EDWPCL!S31</f>
        <v>0</v>
      </c>
      <c r="N31">
        <f>'MSW BWN'!S31</f>
        <v>7.6579195999999987</v>
      </c>
      <c r="O31">
        <f>BRPL_ISGS_exbus!BB31</f>
        <v>1097.4911515647802</v>
      </c>
      <c r="P31" s="77">
        <v>118.25067050596464</v>
      </c>
      <c r="Q31" s="77">
        <v>29.742623999999999</v>
      </c>
      <c r="R31" s="80">
        <v>35.327525252525248</v>
      </c>
      <c r="S31" s="80">
        <v>0</v>
      </c>
      <c r="T31" s="78">
        <f>SUMPRODUCT(LTA!F31:AJ31,LTA!F$101:AJ$101,LTA!F$103:AJ$103)</f>
        <v>32.769999999999996</v>
      </c>
      <c r="U31" s="78">
        <f>SUMPRODUCT(LTA!F31:AJ31,LTA!F$102:AJ$102,LTA!F$103:AJ$103)</f>
        <v>72.37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59.38</v>
      </c>
      <c r="AB31" s="117">
        <f>-STOA!N31</f>
        <v>0</v>
      </c>
      <c r="AC31">
        <f t="shared" si="0"/>
        <v>17.922516466684577</v>
      </c>
      <c r="AD31">
        <f t="shared" si="1"/>
        <v>1692.6734266155363</v>
      </c>
      <c r="AE31">
        <f>'IDT-1'!B31</f>
        <v>0</v>
      </c>
      <c r="AF31" s="26"/>
      <c r="AG31">
        <f t="shared" si="2"/>
        <v>1692.6734266155363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34.752391671356214</v>
      </c>
      <c r="F32">
        <f>GT_Spot!P32</f>
        <v>0</v>
      </c>
      <c r="G32">
        <f>PPCL_NG!P32</f>
        <v>17.54</v>
      </c>
      <c r="H32">
        <f>PPCL_Spot!P32</f>
        <v>58</v>
      </c>
      <c r="I32">
        <f>Bawana_NG!P32</f>
        <v>99.62</v>
      </c>
      <c r="J32">
        <f>Bawana_RLNG!P32</f>
        <v>0</v>
      </c>
      <c r="K32">
        <f>Bawana_Spot!P32</f>
        <v>210</v>
      </c>
      <c r="L32">
        <f>TWOMCL!O32</f>
        <v>-0.30633951240552487</v>
      </c>
      <c r="M32">
        <f>EDWPCL!S32</f>
        <v>0</v>
      </c>
      <c r="N32">
        <f>'MSW BWN'!S32</f>
        <v>7.634506</v>
      </c>
      <c r="O32">
        <f>BRPL_ISGS_exbus!BB32</f>
        <v>1088.9291900031801</v>
      </c>
      <c r="P32" s="77">
        <v>118.25067050596464</v>
      </c>
      <c r="Q32" s="77">
        <v>29.742623999999999</v>
      </c>
      <c r="R32" s="80">
        <v>38.359848484848477</v>
      </c>
      <c r="S32" s="80">
        <v>0</v>
      </c>
      <c r="T32" s="78">
        <f>SUMPRODUCT(LTA!F32:AJ32,LTA!F$101:AJ$101,LTA!F$103:AJ$103)</f>
        <v>50.099999999999994</v>
      </c>
      <c r="U32" s="78">
        <f>SUMPRODUCT(LTA!F32:AJ32,LTA!F$102:AJ$102,LTA!F$103:AJ$103)</f>
        <v>89.029999999999987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60.78</v>
      </c>
      <c r="AB32" s="117">
        <f>-STOA!N32</f>
        <v>0</v>
      </c>
      <c r="AC32">
        <f t="shared" si="0"/>
        <v>18.176203482184743</v>
      </c>
      <c r="AD32">
        <f t="shared" si="1"/>
        <v>1723.256687670759</v>
      </c>
      <c r="AE32">
        <f>'IDT-1'!B32</f>
        <v>0</v>
      </c>
      <c r="AF32" s="26"/>
      <c r="AG32">
        <f t="shared" si="2"/>
        <v>1723.256687670759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34.752391671356214</v>
      </c>
      <c r="F33">
        <f>GT_Spot!P33</f>
        <v>0</v>
      </c>
      <c r="G33">
        <f>PPCL_NG!P33</f>
        <v>17.54</v>
      </c>
      <c r="H33">
        <f>PPCL_Spot!P33</f>
        <v>58</v>
      </c>
      <c r="I33">
        <f>Bawana_NG!P33</f>
        <v>99.62</v>
      </c>
      <c r="J33">
        <f>Bawana_RLNG!P33</f>
        <v>0</v>
      </c>
      <c r="K33">
        <f>Bawana_Spot!P33</f>
        <v>210</v>
      </c>
      <c r="L33">
        <f>TWOMCL!O33</f>
        <v>-0.30633951240552487</v>
      </c>
      <c r="M33">
        <f>EDWPCL!S33</f>
        <v>0</v>
      </c>
      <c r="N33">
        <f>'MSW BWN'!S33</f>
        <v>7.3050432000000001</v>
      </c>
      <c r="O33">
        <f>BRPL_ISGS_exbus!BB33</f>
        <v>1089.1681341639801</v>
      </c>
      <c r="P33" s="77">
        <v>118.25067050596464</v>
      </c>
      <c r="Q33" s="77">
        <v>29.742623999999999</v>
      </c>
      <c r="R33" s="80">
        <v>38.359848484848477</v>
      </c>
      <c r="S33" s="80">
        <v>0</v>
      </c>
      <c r="T33" s="78">
        <f>SUMPRODUCT(LTA!F33:AJ33,LTA!F$101:AJ$101,LTA!F$103:AJ$103)</f>
        <v>70.510000000000005</v>
      </c>
      <c r="U33" s="78">
        <f>SUMPRODUCT(LTA!F33:AJ33,LTA!F$102:AJ$102,LTA!F$103:AJ$103)</f>
        <v>92.33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61.480000000000004</v>
      </c>
      <c r="AB33" s="117">
        <f>-STOA!N33</f>
        <v>0</v>
      </c>
      <c r="AC33">
        <f t="shared" si="0"/>
        <v>18.594411851170278</v>
      </c>
      <c r="AD33">
        <f t="shared" si="1"/>
        <v>1724.1579606625735</v>
      </c>
      <c r="AE33">
        <f>'IDT-1'!B33</f>
        <v>0</v>
      </c>
      <c r="AF33" s="26"/>
      <c r="AG33">
        <f t="shared" si="2"/>
        <v>1724.1579606625735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34.752391671356214</v>
      </c>
      <c r="F34">
        <f>GT_Spot!P34</f>
        <v>0</v>
      </c>
      <c r="G34">
        <f>PPCL_NG!P34</f>
        <v>17.54</v>
      </c>
      <c r="H34">
        <f>PPCL_Spot!P34</f>
        <v>58</v>
      </c>
      <c r="I34">
        <f>Bawana_NG!P34</f>
        <v>99.62</v>
      </c>
      <c r="J34">
        <f>Bawana_RLNG!P34</f>
        <v>0</v>
      </c>
      <c r="K34">
        <f>Bawana_Spot!P34</f>
        <v>210</v>
      </c>
      <c r="L34">
        <f>TWOMCL!O34</f>
        <v>-0.30633951240552487</v>
      </c>
      <c r="M34">
        <f>EDWPCL!S34</f>
        <v>0</v>
      </c>
      <c r="N34">
        <f>'MSW BWN'!S34</f>
        <v>7.5375067999999992</v>
      </c>
      <c r="O34">
        <f>BRPL_ISGS_exbus!BB34</f>
        <v>1086.18047967758</v>
      </c>
      <c r="P34" s="77">
        <v>118.25067050596464</v>
      </c>
      <c r="Q34" s="77">
        <v>29.742623999999999</v>
      </c>
      <c r="R34" s="80">
        <v>38.359848484848477</v>
      </c>
      <c r="S34" s="80">
        <v>0</v>
      </c>
      <c r="T34" s="78">
        <f>SUMPRODUCT(LTA!F34:AJ34,LTA!F$101:AJ$101,LTA!F$103:AJ$103)</f>
        <v>93.61</v>
      </c>
      <c r="U34" s="78">
        <f>SUMPRODUCT(LTA!F34:AJ34,LTA!F$102:AJ$102,LTA!F$103:AJ$103)</f>
        <v>96.11999999999999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63.580000000000005</v>
      </c>
      <c r="AB34" s="117">
        <f>-STOA!N34</f>
        <v>0</v>
      </c>
      <c r="AC34">
        <f t="shared" si="0"/>
        <v>19.082743869513617</v>
      </c>
      <c r="AD34">
        <f t="shared" si="1"/>
        <v>1720.9044377578298</v>
      </c>
      <c r="AE34">
        <f>'IDT-1'!B34</f>
        <v>0</v>
      </c>
      <c r="AF34" s="26"/>
      <c r="AG34">
        <f t="shared" si="2"/>
        <v>1720.9044377578298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-213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34.802757456387162</v>
      </c>
      <c r="F35">
        <f>GT_Spot!P35</f>
        <v>0</v>
      </c>
      <c r="G35">
        <f>PPCL_NG!P35</f>
        <v>17.54</v>
      </c>
      <c r="H35">
        <f>PPCL_Spot!P35</f>
        <v>58</v>
      </c>
      <c r="I35">
        <f>Bawana_NG!P35</f>
        <v>99.62</v>
      </c>
      <c r="J35">
        <f>Bawana_RLNG!P35</f>
        <v>0</v>
      </c>
      <c r="K35">
        <f>Bawana_Spot!P35</f>
        <v>210</v>
      </c>
      <c r="L35">
        <f>TWOMCL!O35</f>
        <v>-0.30633951240552487</v>
      </c>
      <c r="M35">
        <f>EDWPCL!S35</f>
        <v>0</v>
      </c>
      <c r="N35">
        <f>'MSW BWN'!S35</f>
        <v>7.4488695999999992</v>
      </c>
      <c r="O35">
        <f>BRPL_ISGS_exbus!BB35</f>
        <v>1091.58978765758</v>
      </c>
      <c r="P35" s="77">
        <v>118.25067050596464</v>
      </c>
      <c r="Q35" s="77">
        <v>29.742623999999999</v>
      </c>
      <c r="R35" s="80">
        <v>38.599747474747467</v>
      </c>
      <c r="S35" s="80">
        <v>0</v>
      </c>
      <c r="T35" s="78">
        <f>SUMPRODUCT(LTA!F35:AJ35,LTA!F$101:AJ$101,LTA!F$103:AJ$103)</f>
        <v>119.03</v>
      </c>
      <c r="U35" s="78">
        <f>SUMPRODUCT(LTA!F35:AJ35,LTA!F$102:AJ$102,LTA!F$103:AJ$103)</f>
        <v>95.11999999999999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65.680000000000007</v>
      </c>
      <c r="AB35" s="117">
        <f>-STOA!N35</f>
        <v>0</v>
      </c>
      <c r="AC35">
        <f t="shared" si="0"/>
        <v>19.702864948240428</v>
      </c>
      <c r="AD35">
        <f t="shared" si="1"/>
        <v>1714.4152522340332</v>
      </c>
      <c r="AE35">
        <f>'IDT-1'!B35</f>
        <v>0</v>
      </c>
      <c r="AF35" s="26"/>
      <c r="AG35">
        <f t="shared" si="2"/>
        <v>1714.4152522340332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-251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34.89</v>
      </c>
      <c r="F36">
        <f>GT_Spot!P36</f>
        <v>0</v>
      </c>
      <c r="G36">
        <f>PPCL_NG!P36</f>
        <v>17.54</v>
      </c>
      <c r="H36">
        <f>PPCL_Spot!P36</f>
        <v>58</v>
      </c>
      <c r="I36">
        <f>Bawana_NG!P36</f>
        <v>99.62</v>
      </c>
      <c r="J36">
        <f>Bawana_RLNG!P36</f>
        <v>0</v>
      </c>
      <c r="K36">
        <f>Bawana_Spot!P36</f>
        <v>210</v>
      </c>
      <c r="L36">
        <f>TWOMCL!O36</f>
        <v>-0.30633951240552487</v>
      </c>
      <c r="M36">
        <f>EDWPCL!S36</f>
        <v>0</v>
      </c>
      <c r="N36">
        <f>'MSW BWN'!S36</f>
        <v>7.6094199999999992</v>
      </c>
      <c r="O36">
        <f>BRPL_ISGS_exbus!BB36</f>
        <v>1085.2099278359929</v>
      </c>
      <c r="P36" s="77">
        <v>118.25067050596464</v>
      </c>
      <c r="Q36" s="77">
        <v>29.742623999999999</v>
      </c>
      <c r="R36" s="80">
        <v>38.599747474747467</v>
      </c>
      <c r="S36" s="80">
        <v>0</v>
      </c>
      <c r="T36" s="78">
        <f>SUMPRODUCT(LTA!F36:AJ36,LTA!F$101:AJ$101,LTA!F$103:AJ$103)</f>
        <v>143.43</v>
      </c>
      <c r="U36" s="78">
        <f>SUMPRODUCT(LTA!F36:AJ36,LTA!F$102:AJ$102,LTA!F$103:AJ$103)</f>
        <v>94.11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70.58</v>
      </c>
      <c r="AB36" s="117">
        <f>-STOA!N36</f>
        <v>0</v>
      </c>
      <c r="AC36">
        <f t="shared" si="0"/>
        <v>20.350639263346213</v>
      </c>
      <c r="AD36">
        <f t="shared" si="1"/>
        <v>1684.9254110409531</v>
      </c>
      <c r="AE36">
        <f>'IDT-1'!B36</f>
        <v>0</v>
      </c>
      <c r="AF36" s="26"/>
      <c r="AG36">
        <f t="shared" si="2"/>
        <v>1684.9254110409531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-302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34.89</v>
      </c>
      <c r="F37">
        <f>GT_Spot!P37</f>
        <v>0</v>
      </c>
      <c r="G37">
        <f>PPCL_NG!P37</f>
        <v>17.54</v>
      </c>
      <c r="H37">
        <f>PPCL_Spot!P37</f>
        <v>58</v>
      </c>
      <c r="I37">
        <f>Bawana_NG!P37</f>
        <v>99.62</v>
      </c>
      <c r="J37">
        <f>Bawana_RLNG!P37</f>
        <v>0</v>
      </c>
      <c r="K37">
        <f>Bawana_Spot!P37</f>
        <v>210</v>
      </c>
      <c r="L37">
        <f>TWOMCL!O37</f>
        <v>-0.30633951240552487</v>
      </c>
      <c r="M37">
        <f>EDWPCL!S37</f>
        <v>0</v>
      </c>
      <c r="N37">
        <f>'MSW BWN'!S37</f>
        <v>7.8268319999999987</v>
      </c>
      <c r="O37">
        <f>BRPL_ISGS_exbus!BB37</f>
        <v>1068.8370084959929</v>
      </c>
      <c r="P37" s="77">
        <v>118.25067050596464</v>
      </c>
      <c r="Q37" s="77">
        <v>29.742623999999999</v>
      </c>
      <c r="R37" s="80">
        <v>38.599747474747467</v>
      </c>
      <c r="S37" s="80">
        <v>0</v>
      </c>
      <c r="T37" s="78">
        <f>SUMPRODUCT(LTA!F37:AJ37,LTA!F$101:AJ$101,LTA!F$103:AJ$103)</f>
        <v>168.41000000000003</v>
      </c>
      <c r="U37" s="78">
        <f>SUMPRODUCT(LTA!F37:AJ37,LTA!F$102:AJ$102,LTA!F$103:AJ$103)</f>
        <v>93.48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71.28</v>
      </c>
      <c r="AB37" s="117">
        <f>-STOA!N37</f>
        <v>0</v>
      </c>
      <c r="AC37">
        <f t="shared" si="0"/>
        <v>20.784035899642028</v>
      </c>
      <c r="AD37">
        <f t="shared" si="1"/>
        <v>1653.3865070646575</v>
      </c>
      <c r="AE37">
        <f>'IDT-1'!B37</f>
        <v>0</v>
      </c>
      <c r="AF37" s="26"/>
      <c r="AG37">
        <f t="shared" si="2"/>
        <v>1653.3865070646575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-342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34.89</v>
      </c>
      <c r="F38">
        <f>GT_Spot!P38</f>
        <v>0</v>
      </c>
      <c r="G38">
        <f>PPCL_NG!P38</f>
        <v>17.54</v>
      </c>
      <c r="H38">
        <f>PPCL_Spot!P38</f>
        <v>58</v>
      </c>
      <c r="I38">
        <f>Bawana_NG!P38</f>
        <v>99.62</v>
      </c>
      <c r="J38">
        <f>Bawana_RLNG!P38</f>
        <v>0</v>
      </c>
      <c r="K38">
        <f>Bawana_Spot!P38</f>
        <v>210</v>
      </c>
      <c r="L38">
        <f>TWOMCL!O38</f>
        <v>-0.30633951240552487</v>
      </c>
      <c r="M38">
        <f>EDWPCL!S38</f>
        <v>0</v>
      </c>
      <c r="N38">
        <f>'MSW BWN'!S38</f>
        <v>7.6746435999999996</v>
      </c>
      <c r="O38">
        <f>BRPL_ISGS_exbus!BB38</f>
        <v>1062.076892495993</v>
      </c>
      <c r="P38" s="77">
        <v>118.25067050596464</v>
      </c>
      <c r="Q38" s="77">
        <v>29.742623999999999</v>
      </c>
      <c r="R38" s="80">
        <v>38.599747474747467</v>
      </c>
      <c r="S38" s="80">
        <v>0</v>
      </c>
      <c r="T38" s="78">
        <f>SUMPRODUCT(LTA!F38:AJ38,LTA!F$101:AJ$101,LTA!F$103:AJ$103)</f>
        <v>199.05</v>
      </c>
      <c r="U38" s="78">
        <f>SUMPRODUCT(LTA!F38:AJ38,LTA!F$102:AJ$102,LTA!F$103:AJ$103)</f>
        <v>92.47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76.180000000000007</v>
      </c>
      <c r="AB38" s="117">
        <f>-STOA!N38</f>
        <v>0</v>
      </c>
      <c r="AC38">
        <f t="shared" si="0"/>
        <v>20.627555882423241</v>
      </c>
      <c r="AD38">
        <f t="shared" si="1"/>
        <v>1726.1606826818766</v>
      </c>
      <c r="AE38">
        <f>'IDT-1'!B38</f>
        <v>0</v>
      </c>
      <c r="AF38" s="26"/>
      <c r="AG38">
        <f t="shared" si="2"/>
        <v>1726.1606826818766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-297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34.89</v>
      </c>
      <c r="F39">
        <f>GT_Spot!P39</f>
        <v>0</v>
      </c>
      <c r="G39">
        <f>PPCL_NG!P39</f>
        <v>17.54</v>
      </c>
      <c r="H39">
        <f>PPCL_Spot!P39</f>
        <v>58</v>
      </c>
      <c r="I39">
        <f>Bawana_NG!P39</f>
        <v>99.62</v>
      </c>
      <c r="J39">
        <f>Bawana_RLNG!P39</f>
        <v>0</v>
      </c>
      <c r="K39">
        <f>Bawana_Spot!P39</f>
        <v>210</v>
      </c>
      <c r="L39">
        <f>TWOMCL!O39</f>
        <v>-0.30633951240552487</v>
      </c>
      <c r="M39">
        <f>EDWPCL!S39</f>
        <v>0</v>
      </c>
      <c r="N39">
        <f>'MSW BWN'!S39</f>
        <v>7.3535428000000005</v>
      </c>
      <c r="O39">
        <f>BRPL_ISGS_exbus!BB39</f>
        <v>1063.4480011103929</v>
      </c>
      <c r="P39" s="77">
        <v>118.25067050596464</v>
      </c>
      <c r="Q39" s="77">
        <v>29.742623999999999</v>
      </c>
      <c r="R39" s="80">
        <v>38.599747474747467</v>
      </c>
      <c r="S39" s="80">
        <v>0</v>
      </c>
      <c r="T39" s="78">
        <f>SUMPRODUCT(LTA!F39:AJ39,LTA!F$101:AJ$101,LTA!F$103:AJ$103)</f>
        <v>222.25</v>
      </c>
      <c r="U39" s="78">
        <f>SUMPRODUCT(LTA!F39:AJ39,LTA!F$102:AJ$102,LTA!F$103:AJ$103)</f>
        <v>95.15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79.73</v>
      </c>
      <c r="AB39" s="117">
        <f>-STOA!N39</f>
        <v>0</v>
      </c>
      <c r="AC39">
        <f t="shared" si="0"/>
        <v>20.727095528268247</v>
      </c>
      <c r="AD39">
        <f t="shared" si="1"/>
        <v>1775.5411508504314</v>
      </c>
      <c r="AE39">
        <f>'IDT-1'!B39</f>
        <v>0</v>
      </c>
      <c r="AF39" s="26"/>
      <c r="AG39">
        <f t="shared" si="2"/>
        <v>1775.5411508504314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-278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34.89</v>
      </c>
      <c r="F40">
        <f>GT_Spot!P40</f>
        <v>0</v>
      </c>
      <c r="G40">
        <f>PPCL_NG!P40</f>
        <v>17.54</v>
      </c>
      <c r="H40">
        <f>PPCL_Spot!P40</f>
        <v>58</v>
      </c>
      <c r="I40">
        <f>Bawana_NG!P40</f>
        <v>99.62</v>
      </c>
      <c r="J40">
        <f>Bawana_RLNG!P40</f>
        <v>0</v>
      </c>
      <c r="K40">
        <f>Bawana_Spot!P40</f>
        <v>210</v>
      </c>
      <c r="L40">
        <f>TWOMCL!O40</f>
        <v>-0.30633951240552487</v>
      </c>
      <c r="M40">
        <f>EDWPCL!S40</f>
        <v>0</v>
      </c>
      <c r="N40">
        <f>'MSW BWN'!S40</f>
        <v>7.7381947999999987</v>
      </c>
      <c r="O40">
        <f>BRPL_ISGS_exbus!BB40</f>
        <v>1062.0798241559928</v>
      </c>
      <c r="P40" s="77">
        <v>118.25067050596464</v>
      </c>
      <c r="Q40" s="77">
        <v>29.742623999999999</v>
      </c>
      <c r="R40" s="80">
        <v>38.599747474747467</v>
      </c>
      <c r="S40" s="80">
        <v>0</v>
      </c>
      <c r="T40" s="78">
        <f>SUMPRODUCT(LTA!F40:AJ40,LTA!F$101:AJ$101,LTA!F$103:AJ$103)</f>
        <v>244.52999999999997</v>
      </c>
      <c r="U40" s="78">
        <f>SUMPRODUCT(LTA!F40:AJ40,LTA!F$102:AJ$102,LTA!F$103:AJ$103)</f>
        <v>74.36999999999999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79.73</v>
      </c>
      <c r="AB40" s="117">
        <f>-STOA!N40</f>
        <v>0</v>
      </c>
      <c r="AC40">
        <f t="shared" si="0"/>
        <v>20.562956085747814</v>
      </c>
      <c r="AD40">
        <f t="shared" si="1"/>
        <v>1795.2217653385514</v>
      </c>
      <c r="AE40">
        <f>'IDT-1'!B40</f>
        <v>0</v>
      </c>
      <c r="AF40" s="26"/>
      <c r="AG40">
        <f t="shared" si="2"/>
        <v>1795.2217653385514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-259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34.89</v>
      </c>
      <c r="F41">
        <f>GT_Spot!P41</f>
        <v>0</v>
      </c>
      <c r="G41">
        <f>PPCL_NG!P41</f>
        <v>17.54</v>
      </c>
      <c r="H41">
        <f>PPCL_Spot!P41</f>
        <v>58</v>
      </c>
      <c r="I41">
        <f>Bawana_NG!P41</f>
        <v>99.62</v>
      </c>
      <c r="J41">
        <f>Bawana_RLNG!P41</f>
        <v>0</v>
      </c>
      <c r="K41">
        <f>Bawana_Spot!P41</f>
        <v>210</v>
      </c>
      <c r="L41">
        <f>TWOMCL!O41</f>
        <v>-0.30633951240552487</v>
      </c>
      <c r="M41">
        <f>EDWPCL!S41</f>
        <v>0</v>
      </c>
      <c r="N41">
        <f>'MSW BWN'!S41</f>
        <v>7.7064191999999991</v>
      </c>
      <c r="O41">
        <f>BRPL_ISGS_exbus!BB41</f>
        <v>1075.790429041193</v>
      </c>
      <c r="P41" s="77">
        <v>118.25067050596464</v>
      </c>
      <c r="Q41" s="77">
        <v>29.742623999999999</v>
      </c>
      <c r="R41" s="80">
        <v>38.599747474747467</v>
      </c>
      <c r="S41" s="80">
        <v>0</v>
      </c>
      <c r="T41" s="78">
        <f>SUMPRODUCT(LTA!F41:AJ41,LTA!F$101:AJ$101,LTA!F$103:AJ$103)</f>
        <v>265.79999999999995</v>
      </c>
      <c r="U41" s="78">
        <f>SUMPRODUCT(LTA!F41:AJ41,LTA!F$102:AJ$102,LTA!F$103:AJ$103)</f>
        <v>77.06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82.53</v>
      </c>
      <c r="AB41" s="117">
        <f>-STOA!N41</f>
        <v>0</v>
      </c>
      <c r="AC41">
        <f t="shared" si="0"/>
        <v>20.803402125669038</v>
      </c>
      <c r="AD41">
        <f t="shared" si="1"/>
        <v>1848.4201485838307</v>
      </c>
      <c r="AE41">
        <f>'IDT-1'!B41</f>
        <v>0</v>
      </c>
      <c r="AF41" s="26"/>
      <c r="AG41">
        <f t="shared" si="2"/>
        <v>1848.4201485838307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-246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34.89</v>
      </c>
      <c r="F42">
        <f>GT_Spot!P42</f>
        <v>0</v>
      </c>
      <c r="G42">
        <f>PPCL_NG!P42</f>
        <v>17.54</v>
      </c>
      <c r="H42">
        <f>PPCL_Spot!P42</f>
        <v>58</v>
      </c>
      <c r="I42">
        <f>Bawana_NG!P42</f>
        <v>99.62</v>
      </c>
      <c r="J42">
        <f>Bawana_RLNG!P42</f>
        <v>0</v>
      </c>
      <c r="K42">
        <f>Bawana_Spot!P42</f>
        <v>210</v>
      </c>
      <c r="L42">
        <f>TWOMCL!O42</f>
        <v>-0.30633951240552487</v>
      </c>
      <c r="M42">
        <f>EDWPCL!S42</f>
        <v>0</v>
      </c>
      <c r="N42">
        <f>'MSW BWN'!S42</f>
        <v>7.5692823999999987</v>
      </c>
      <c r="O42">
        <f>BRPL_ISGS_exbus!BB42</f>
        <v>1075.790429041193</v>
      </c>
      <c r="P42" s="77">
        <v>118.25067050596464</v>
      </c>
      <c r="Q42" s="77">
        <v>29.742623999999999</v>
      </c>
      <c r="R42" s="80">
        <v>38.599747474747467</v>
      </c>
      <c r="S42" s="80">
        <v>0</v>
      </c>
      <c r="T42" s="78">
        <f>SUMPRODUCT(LTA!F42:AJ42,LTA!F$101:AJ$101,LTA!F$103:AJ$103)</f>
        <v>286</v>
      </c>
      <c r="U42" s="78">
        <f>SUMPRODUCT(LTA!F42:AJ42,LTA!F$102:AJ$102,LTA!F$103:AJ$103)</f>
        <v>80.540000000000006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84.63</v>
      </c>
      <c r="AB42" s="117">
        <f>-STOA!N42</f>
        <v>0</v>
      </c>
      <c r="AC42">
        <f t="shared" si="0"/>
        <v>21.251012509883925</v>
      </c>
      <c r="AD42">
        <f t="shared" si="1"/>
        <v>1848.6154013996161</v>
      </c>
      <c r="AE42">
        <f>'IDT-1'!B42</f>
        <v>0</v>
      </c>
      <c r="AF42" s="26"/>
      <c r="AG42">
        <f t="shared" si="2"/>
        <v>1848.6154013996161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-271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34.89</v>
      </c>
      <c r="F43">
        <f>GT_Spot!P43</f>
        <v>0</v>
      </c>
      <c r="G43">
        <f>PPCL_NG!P43</f>
        <v>17.54</v>
      </c>
      <c r="H43">
        <f>PPCL_Spot!P43</f>
        <v>58</v>
      </c>
      <c r="I43">
        <f>Bawana_NG!P43</f>
        <v>99.62</v>
      </c>
      <c r="J43">
        <f>Bawana_RLNG!P43</f>
        <v>0</v>
      </c>
      <c r="K43">
        <f>Bawana_Spot!P43</f>
        <v>210</v>
      </c>
      <c r="L43">
        <f>TWOMCL!O43</f>
        <v>-0.30633951240552487</v>
      </c>
      <c r="M43">
        <f>EDWPCL!S43</f>
        <v>0</v>
      </c>
      <c r="N43">
        <f>'MSW BWN'!S43</f>
        <v>7.7064191999999991</v>
      </c>
      <c r="O43">
        <f>BRPL_ISGS_exbus!BB43</f>
        <v>1075.068061868393</v>
      </c>
      <c r="P43" s="77">
        <v>118.25067050596464</v>
      </c>
      <c r="Q43" s="77">
        <v>29.742623999999999</v>
      </c>
      <c r="R43" s="80">
        <v>38.599747474747467</v>
      </c>
      <c r="S43" s="80">
        <v>0</v>
      </c>
      <c r="T43" s="78">
        <f>SUMPRODUCT(LTA!F43:AJ43,LTA!F$101:AJ$101,LTA!F$103:AJ$103)</f>
        <v>303.26</v>
      </c>
      <c r="U43" s="78">
        <f>SUMPRODUCT(LTA!F43:AJ43,LTA!F$102:AJ$102,LTA!F$103:AJ$103)</f>
        <v>84.300000000000011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86.03</v>
      </c>
      <c r="AB43" s="117">
        <f>-STOA!N43</f>
        <v>0</v>
      </c>
      <c r="AC43">
        <f t="shared" si="0"/>
        <v>20.466564455161798</v>
      </c>
      <c r="AD43">
        <f t="shared" si="1"/>
        <v>1981.2346190815381</v>
      </c>
      <c r="AE43">
        <f>'IDT-1'!B43</f>
        <v>0</v>
      </c>
      <c r="AF43" s="26"/>
      <c r="AG43">
        <f t="shared" si="2"/>
        <v>1981.2346190815381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-161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34.89</v>
      </c>
      <c r="F44">
        <f>GT_Spot!P44</f>
        <v>0</v>
      </c>
      <c r="G44">
        <f>PPCL_NG!P44</f>
        <v>17.54</v>
      </c>
      <c r="H44">
        <f>PPCL_Spot!P44</f>
        <v>58</v>
      </c>
      <c r="I44">
        <f>Bawana_NG!P44</f>
        <v>99.62</v>
      </c>
      <c r="J44">
        <f>Bawana_RLNG!P44</f>
        <v>0</v>
      </c>
      <c r="K44">
        <f>Bawana_Spot!P44</f>
        <v>210</v>
      </c>
      <c r="L44">
        <f>TWOMCL!O44</f>
        <v>-0.30633951240552487</v>
      </c>
      <c r="M44">
        <f>EDWPCL!S44</f>
        <v>0</v>
      </c>
      <c r="N44">
        <f>'MSW BWN'!S44</f>
        <v>7.6746435999999996</v>
      </c>
      <c r="O44">
        <f>BRPL_ISGS_exbus!BB44</f>
        <v>1075.068061868393</v>
      </c>
      <c r="P44" s="77">
        <v>118.25067050596464</v>
      </c>
      <c r="Q44" s="77">
        <v>29.742623999999999</v>
      </c>
      <c r="R44" s="80">
        <v>38.599747474747467</v>
      </c>
      <c r="S44" s="80">
        <v>0</v>
      </c>
      <c r="T44" s="78">
        <f>SUMPRODUCT(LTA!F44:AJ44,LTA!F$101:AJ$101,LTA!F$103:AJ$103)</f>
        <v>318.82</v>
      </c>
      <c r="U44" s="78">
        <f>SUMPRODUCT(LTA!F44:AJ44,LTA!F$102:AJ$102,LTA!F$103:AJ$103)</f>
        <v>100.69999999999999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87.43</v>
      </c>
      <c r="AB44" s="117">
        <f>-STOA!N44</f>
        <v>0</v>
      </c>
      <c r="AC44">
        <f t="shared" si="0"/>
        <v>20.600046534482278</v>
      </c>
      <c r="AD44">
        <f t="shared" si="1"/>
        <v>2032.4293614022167</v>
      </c>
      <c r="AE44">
        <f>'IDT-1'!B44</f>
        <v>0</v>
      </c>
      <c r="AF44" s="26"/>
      <c r="AG44">
        <f t="shared" si="2"/>
        <v>2032.4293614022167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39.49</v>
      </c>
      <c r="F45">
        <f>GT_Spot!P45</f>
        <v>0</v>
      </c>
      <c r="G45">
        <f>PPCL_NG!P45</f>
        <v>17.54</v>
      </c>
      <c r="H45">
        <f>PPCL_Spot!P45</f>
        <v>120.4</v>
      </c>
      <c r="I45">
        <f>Bawana_NG!P45</f>
        <v>99.62</v>
      </c>
      <c r="J45">
        <f>Bawana_RLNG!P45</f>
        <v>0</v>
      </c>
      <c r="K45">
        <f>Bawana_Spot!P45</f>
        <v>210</v>
      </c>
      <c r="L45">
        <f>TWOMCL!O45</f>
        <v>-0.30633951240552487</v>
      </c>
      <c r="M45">
        <f>EDWPCL!S45</f>
        <v>0</v>
      </c>
      <c r="N45">
        <f>'MSW BWN'!S45</f>
        <v>7.6177819999999983</v>
      </c>
      <c r="O45">
        <f>BRPL_ISGS_exbus!BB45</f>
        <v>1075.068061868393</v>
      </c>
      <c r="P45" s="77">
        <v>118.25067050596464</v>
      </c>
      <c r="Q45" s="77">
        <v>29.742623999999999</v>
      </c>
      <c r="R45" s="80">
        <v>38.599747474747467</v>
      </c>
      <c r="S45" s="80">
        <v>0</v>
      </c>
      <c r="T45" s="78">
        <f>SUMPRODUCT(LTA!F45:AJ45,LTA!F$101:AJ$101,LTA!F$103:AJ$103)</f>
        <v>326.83</v>
      </c>
      <c r="U45" s="78">
        <f>SUMPRODUCT(LTA!F45:AJ45,LTA!F$102:AJ$102,LTA!F$103:AJ$103)</f>
        <v>101.21000000000001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88.13</v>
      </c>
      <c r="AB45" s="117">
        <f>-STOA!N45</f>
        <v>0</v>
      </c>
      <c r="AC45">
        <f t="shared" si="0"/>
        <v>21.90062920647815</v>
      </c>
      <c r="AD45">
        <f t="shared" si="1"/>
        <v>2036.2919171302215</v>
      </c>
      <c r="AE45">
        <f>'IDT-1'!B45</f>
        <v>0</v>
      </c>
      <c r="AF45" s="26"/>
      <c r="AG45">
        <f t="shared" si="2"/>
        <v>2036.2919171302215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-214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39.340000000000003</v>
      </c>
      <c r="F46">
        <f>GT_Spot!P46</f>
        <v>0</v>
      </c>
      <c r="G46">
        <f>PPCL_NG!P46</f>
        <v>17.54</v>
      </c>
      <c r="H46">
        <f>PPCL_Spot!P46</f>
        <v>117.99000000000001</v>
      </c>
      <c r="I46">
        <f>Bawana_NG!P46</f>
        <v>99.62</v>
      </c>
      <c r="J46">
        <f>Bawana_RLNG!P46</f>
        <v>0</v>
      </c>
      <c r="K46">
        <f>Bawana_Spot!P46</f>
        <v>210</v>
      </c>
      <c r="L46">
        <f>TWOMCL!O46</f>
        <v>-0.30633951240552487</v>
      </c>
      <c r="M46">
        <f>EDWPCL!S46</f>
        <v>0</v>
      </c>
      <c r="N46">
        <f>'MSW BWN'!S46</f>
        <v>7.7147812</v>
      </c>
      <c r="O46">
        <f>BRPL_ISGS_exbus!BB46</f>
        <v>1042.3577576183932</v>
      </c>
      <c r="P46" s="77">
        <v>118.25067050596464</v>
      </c>
      <c r="Q46" s="77">
        <v>29.742623999999999</v>
      </c>
      <c r="R46" s="80">
        <v>38.599747474747467</v>
      </c>
      <c r="S46" s="80">
        <v>0</v>
      </c>
      <c r="T46" s="78">
        <f>SUMPRODUCT(LTA!F46:AJ46,LTA!F$101:AJ$101,LTA!F$103:AJ$103)</f>
        <v>332.61</v>
      </c>
      <c r="U46" s="78">
        <f>SUMPRODUCT(LTA!F46:AJ46,LTA!F$102:AJ$102,LTA!F$103:AJ$103)</f>
        <v>101.75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90.93</v>
      </c>
      <c r="AB46" s="117">
        <f>-STOA!N46</f>
        <v>0</v>
      </c>
      <c r="AC46">
        <f t="shared" si="0"/>
        <v>21.262966256017165</v>
      </c>
      <c r="AD46">
        <f t="shared" si="1"/>
        <v>2056.8762750306823</v>
      </c>
      <c r="AE46">
        <f>'IDT-1'!B46</f>
        <v>0</v>
      </c>
      <c r="AF46" s="26"/>
      <c r="AG46">
        <f t="shared" si="2"/>
        <v>2056.8762750306823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39.340000000000003</v>
      </c>
      <c r="F47">
        <f>GT_Spot!P47</f>
        <v>0</v>
      </c>
      <c r="G47">
        <f>PPCL_NG!P47</f>
        <v>17.54</v>
      </c>
      <c r="H47">
        <f>PPCL_Spot!P47</f>
        <v>117.99000000000001</v>
      </c>
      <c r="I47">
        <f>Bawana_NG!P47</f>
        <v>99.62</v>
      </c>
      <c r="J47">
        <f>Bawana_RLNG!P47</f>
        <v>0</v>
      </c>
      <c r="K47">
        <f>Bawana_Spot!P47</f>
        <v>210</v>
      </c>
      <c r="L47">
        <f>TWOMCL!O47</f>
        <v>-0.30633951240552487</v>
      </c>
      <c r="M47">
        <f>EDWPCL!S47</f>
        <v>0</v>
      </c>
      <c r="N47">
        <f>'MSW BWN'!S47</f>
        <v>7.4739555999999991</v>
      </c>
      <c r="O47">
        <f>BRPL_ISGS_exbus!BB47</f>
        <v>1033.9848883463933</v>
      </c>
      <c r="P47" s="77">
        <v>118.25067050596464</v>
      </c>
      <c r="Q47" s="77">
        <v>29.742623999999999</v>
      </c>
      <c r="R47" s="80">
        <v>38.599747474747467</v>
      </c>
      <c r="S47" s="80">
        <v>0</v>
      </c>
      <c r="T47" s="78">
        <f>SUMPRODUCT(LTA!F47:AJ47,LTA!F$101:AJ$101,LTA!F$103:AJ$103)</f>
        <v>336.23</v>
      </c>
      <c r="U47" s="78">
        <f>SUMPRODUCT(LTA!F47:AJ47,LTA!F$102:AJ$102,LTA!F$103:AJ$103)</f>
        <v>103.52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0.84</v>
      </c>
      <c r="Z47" s="75">
        <f>IEX!N47</f>
        <v>0</v>
      </c>
      <c r="AA47" s="117">
        <f>STOA!H47</f>
        <v>90.93</v>
      </c>
      <c r="AB47" s="117">
        <f>-STOA!N47</f>
        <v>0</v>
      </c>
      <c r="AC47">
        <f t="shared" si="0"/>
        <v>21.455064801676254</v>
      </c>
      <c r="AD47">
        <f t="shared" si="1"/>
        <v>2030.3004816130237</v>
      </c>
      <c r="AE47">
        <f>'IDT-1'!B47</f>
        <v>0</v>
      </c>
      <c r="AF47" s="26"/>
      <c r="AG47">
        <f t="shared" si="2"/>
        <v>2030.3004816130237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-192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39.340000000000003</v>
      </c>
      <c r="F48">
        <f>GT_Spot!P48</f>
        <v>0</v>
      </c>
      <c r="G48">
        <f>PPCL_NG!P48</f>
        <v>17.54</v>
      </c>
      <c r="H48">
        <f>PPCL_Spot!P48</f>
        <v>117.99000000000001</v>
      </c>
      <c r="I48">
        <f>Bawana_NG!P48</f>
        <v>99.62</v>
      </c>
      <c r="J48">
        <f>Bawana_RLNG!P48</f>
        <v>0</v>
      </c>
      <c r="K48">
        <f>Bawana_Spot!P48</f>
        <v>210</v>
      </c>
      <c r="L48">
        <f>TWOMCL!O48</f>
        <v>-0.30633951240552487</v>
      </c>
      <c r="M48">
        <f>EDWPCL!S48</f>
        <v>0</v>
      </c>
      <c r="N48">
        <f>'MSW BWN'!S48</f>
        <v>7.6579195999999987</v>
      </c>
      <c r="O48">
        <f>BRPL_ISGS_exbus!BB48</f>
        <v>1033.9848883463933</v>
      </c>
      <c r="P48" s="77">
        <v>118.25067050596464</v>
      </c>
      <c r="Q48" s="77">
        <v>29.742623999999999</v>
      </c>
      <c r="R48" s="80">
        <v>38.599747474747467</v>
      </c>
      <c r="S48" s="80">
        <v>0</v>
      </c>
      <c r="T48" s="78">
        <f>SUMPRODUCT(LTA!F48:AJ48,LTA!F$101:AJ$101,LTA!F$103:AJ$103)</f>
        <v>337.39</v>
      </c>
      <c r="U48" s="78">
        <f>SUMPRODUCT(LTA!F48:AJ48,LTA!F$102:AJ$102,LTA!F$103:AJ$103)</f>
        <v>103.88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</v>
      </c>
      <c r="Z48" s="75">
        <f>IEX!N48</f>
        <v>0</v>
      </c>
      <c r="AA48" s="117">
        <f>STOA!H48</f>
        <v>90.93</v>
      </c>
      <c r="AB48" s="117">
        <f>-STOA!N48</f>
        <v>0</v>
      </c>
      <c r="AC48">
        <f t="shared" si="0"/>
        <v>20.920867523455755</v>
      </c>
      <c r="AD48">
        <f t="shared" si="1"/>
        <v>2098.6986428912442</v>
      </c>
      <c r="AE48">
        <f>'IDT-1'!B48</f>
        <v>0</v>
      </c>
      <c r="AF48" s="26"/>
      <c r="AG48">
        <f t="shared" si="2"/>
        <v>2098.6986428912442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39.340000000000003</v>
      </c>
      <c r="F49">
        <f>GT_Spot!P49</f>
        <v>0</v>
      </c>
      <c r="G49">
        <f>PPCL_NG!P49</f>
        <v>17.54</v>
      </c>
      <c r="H49">
        <f>PPCL_Spot!P49</f>
        <v>117.99000000000001</v>
      </c>
      <c r="I49">
        <f>Bawana_NG!P49</f>
        <v>99.62</v>
      </c>
      <c r="J49">
        <f>Bawana_RLNG!P49</f>
        <v>0</v>
      </c>
      <c r="K49">
        <f>Bawana_Spot!P49</f>
        <v>210</v>
      </c>
      <c r="L49">
        <f>TWOMCL!O49</f>
        <v>-0.30633951240552487</v>
      </c>
      <c r="M49">
        <f>EDWPCL!S49</f>
        <v>0</v>
      </c>
      <c r="N49">
        <f>'MSW BWN'!S49</f>
        <v>7.7866943999999991</v>
      </c>
      <c r="O49">
        <f>BRPL_ISGS_exbus!BB49</f>
        <v>1033.9848883463933</v>
      </c>
      <c r="P49" s="77">
        <v>118.25067050596464</v>
      </c>
      <c r="Q49" s="77">
        <v>29.742623999999999</v>
      </c>
      <c r="R49" s="80">
        <v>38.599747474747467</v>
      </c>
      <c r="S49" s="80">
        <v>0</v>
      </c>
      <c r="T49" s="78">
        <f>SUMPRODUCT(LTA!F49:AJ49,LTA!F$101:AJ$101,LTA!F$103:AJ$103)</f>
        <v>337.34999999999997</v>
      </c>
      <c r="U49" s="78">
        <f>SUMPRODUCT(LTA!F49:AJ49,LTA!F$102:AJ$102,LTA!F$103:AJ$103)</f>
        <v>104.41000000000001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3.82</v>
      </c>
      <c r="Z49" s="75">
        <f>IEX!N49</f>
        <v>0</v>
      </c>
      <c r="AA49" s="117">
        <f>STOA!H49</f>
        <v>90.93</v>
      </c>
      <c r="AB49" s="117">
        <f>-STOA!N49</f>
        <v>0</v>
      </c>
      <c r="AC49">
        <f t="shared" si="0"/>
        <v>20.844747466473798</v>
      </c>
      <c r="AD49">
        <f t="shared" si="1"/>
        <v>2110.2135377482259</v>
      </c>
      <c r="AE49">
        <f>'IDT-1'!B49</f>
        <v>0</v>
      </c>
      <c r="AF49" s="26"/>
      <c r="AG49">
        <f t="shared" si="2"/>
        <v>2110.2135377482259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39.340000000000003</v>
      </c>
      <c r="F50">
        <f>GT_Spot!P50</f>
        <v>0</v>
      </c>
      <c r="G50">
        <f>PPCL_NG!P50</f>
        <v>17.54</v>
      </c>
      <c r="H50">
        <f>PPCL_Spot!P50</f>
        <v>117.99000000000001</v>
      </c>
      <c r="I50">
        <f>Bawana_NG!P50</f>
        <v>99.62</v>
      </c>
      <c r="J50">
        <f>Bawana_RLNG!P50</f>
        <v>0</v>
      </c>
      <c r="K50">
        <f>Bawana_Spot!P50</f>
        <v>210</v>
      </c>
      <c r="L50">
        <f>TWOMCL!O50</f>
        <v>-0.30633951240552487</v>
      </c>
      <c r="M50">
        <f>EDWPCL!S50</f>
        <v>0</v>
      </c>
      <c r="N50">
        <f>'MSW BWN'!S50</f>
        <v>7.4572315999999992</v>
      </c>
      <c r="O50">
        <f>BRPL_ISGS_exbus!BB50</f>
        <v>1033.9848883463933</v>
      </c>
      <c r="P50" s="77">
        <v>118.25067050596464</v>
      </c>
      <c r="Q50" s="77">
        <v>29.742623999999999</v>
      </c>
      <c r="R50" s="80">
        <v>38.599747474747467</v>
      </c>
      <c r="S50" s="80">
        <v>0</v>
      </c>
      <c r="T50" s="78">
        <f>SUMPRODUCT(LTA!F50:AJ50,LTA!F$101:AJ$101,LTA!F$103:AJ$103)</f>
        <v>337.98</v>
      </c>
      <c r="U50" s="78">
        <f>SUMPRODUCT(LTA!F50:AJ50,LTA!F$102:AJ$102,LTA!F$103:AJ$103)</f>
        <v>107.88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3.84</v>
      </c>
      <c r="Z50" s="75">
        <f>IEX!N50</f>
        <v>0</v>
      </c>
      <c r="AA50" s="117">
        <f>STOA!H50</f>
        <v>90.93</v>
      </c>
      <c r="AB50" s="117">
        <f>-STOA!N50</f>
        <v>0</v>
      </c>
      <c r="AC50">
        <f t="shared" si="0"/>
        <v>20.736054153478676</v>
      </c>
      <c r="AD50">
        <f t="shared" si="1"/>
        <v>2130.1127682612214</v>
      </c>
      <c r="AE50">
        <f>'IDT-1'!B50</f>
        <v>0</v>
      </c>
      <c r="AF50" s="26"/>
      <c r="AG50">
        <f t="shared" si="2"/>
        <v>2130.1127682612214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39.340000000000003</v>
      </c>
      <c r="F51">
        <f>GT_Spot!P51</f>
        <v>0</v>
      </c>
      <c r="G51">
        <f>PPCL_NG!P51</f>
        <v>17.54</v>
      </c>
      <c r="H51">
        <f>PPCL_Spot!P51</f>
        <v>117.99000000000001</v>
      </c>
      <c r="I51">
        <f>Bawana_NG!P51</f>
        <v>99.62</v>
      </c>
      <c r="J51">
        <f>Bawana_RLNG!P51</f>
        <v>0</v>
      </c>
      <c r="K51">
        <f>Bawana_Spot!P51</f>
        <v>210</v>
      </c>
      <c r="L51">
        <f>TWOMCL!O51</f>
        <v>-0.30633951240552487</v>
      </c>
      <c r="M51">
        <f>EDWPCL!S51</f>
        <v>0</v>
      </c>
      <c r="N51">
        <f>'MSW BWN'!S51</f>
        <v>7.4421799999999996</v>
      </c>
      <c r="O51">
        <f>BRPL_ISGS_exbus!BB51</f>
        <v>1040.4671176031932</v>
      </c>
      <c r="P51" s="77">
        <v>118.25067050596464</v>
      </c>
      <c r="Q51" s="77">
        <v>29.742623999999999</v>
      </c>
      <c r="R51" s="80">
        <v>38.599747474747467</v>
      </c>
      <c r="S51" s="80">
        <v>0</v>
      </c>
      <c r="T51" s="78">
        <f>SUMPRODUCT(LTA!F51:AJ51,LTA!F$101:AJ$101,LTA!F$103:AJ$103)</f>
        <v>338.47</v>
      </c>
      <c r="U51" s="78">
        <f>SUMPRODUCT(LTA!F51:AJ51,LTA!F$102:AJ$102,LTA!F$103:AJ$103)</f>
        <v>112.89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2.89</v>
      </c>
      <c r="Z51" s="75">
        <f>IEX!N51</f>
        <v>0</v>
      </c>
      <c r="AA51" s="117">
        <f>STOA!H51</f>
        <v>92.87</v>
      </c>
      <c r="AB51" s="117">
        <f>-STOA!N51</f>
        <v>0</v>
      </c>
      <c r="AC51">
        <f t="shared" si="0"/>
        <v>21.018761739780224</v>
      </c>
      <c r="AD51">
        <f t="shared" si="1"/>
        <v>2123.7872383317194</v>
      </c>
      <c r="AE51">
        <f>'IDT-1'!B51</f>
        <v>0</v>
      </c>
      <c r="AF51" s="26"/>
      <c r="AG51">
        <f t="shared" si="2"/>
        <v>2123.7872383317194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38.200000000000003</v>
      </c>
      <c r="F52">
        <f>GT_Spot!P52</f>
        <v>0</v>
      </c>
      <c r="G52">
        <f>PPCL_NG!P52</f>
        <v>17.54</v>
      </c>
      <c r="H52">
        <f>PPCL_Spot!P52</f>
        <v>113.03</v>
      </c>
      <c r="I52">
        <f>Bawana_NG!P52</f>
        <v>99.62</v>
      </c>
      <c r="J52">
        <f>Bawana_RLNG!P52</f>
        <v>0</v>
      </c>
      <c r="K52">
        <f>Bawana_Spot!P52</f>
        <v>210</v>
      </c>
      <c r="L52">
        <f>TWOMCL!O52</f>
        <v>-0.30633951240552487</v>
      </c>
      <c r="M52">
        <f>EDWPCL!S52</f>
        <v>0</v>
      </c>
      <c r="N52">
        <f>'MSW BWN'!S52</f>
        <v>7.1528547999999992</v>
      </c>
      <c r="O52">
        <f>BRPL_ISGS_exbus!BB52</f>
        <v>1040.4671176031932</v>
      </c>
      <c r="P52" s="77">
        <v>118.25067050596464</v>
      </c>
      <c r="Q52" s="77">
        <v>29.742623999999999</v>
      </c>
      <c r="R52" s="80">
        <v>38.599747474747467</v>
      </c>
      <c r="S52" s="80">
        <v>0</v>
      </c>
      <c r="T52" s="78">
        <f>SUMPRODUCT(LTA!F52:AJ52,LTA!F$101:AJ$101,LTA!F$103:AJ$103)</f>
        <v>337.9</v>
      </c>
      <c r="U52" s="78">
        <f>SUMPRODUCT(LTA!F52:AJ52,LTA!F$102:AJ$102,LTA!F$103:AJ$103)</f>
        <v>115.81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3.16</v>
      </c>
      <c r="Z52" s="75">
        <f>IEX!N52</f>
        <v>0</v>
      </c>
      <c r="AA52" s="117">
        <f>STOA!H52</f>
        <v>92.87</v>
      </c>
      <c r="AB52" s="117">
        <f>-STOA!N52</f>
        <v>0</v>
      </c>
      <c r="AC52">
        <f t="shared" si="0"/>
        <v>21.340716778908035</v>
      </c>
      <c r="AD52">
        <f t="shared" si="1"/>
        <v>2079.6959580925909</v>
      </c>
      <c r="AE52">
        <f>'IDT-1'!B52</f>
        <v>0</v>
      </c>
      <c r="AF52" s="26"/>
      <c r="AG52">
        <f t="shared" si="2"/>
        <v>2079.6959580925909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38.378973435389469</v>
      </c>
      <c r="F53">
        <f>GT_Spot!P53</f>
        <v>0</v>
      </c>
      <c r="G53">
        <f>PPCL_NG!P53</f>
        <v>17.54</v>
      </c>
      <c r="H53">
        <f>PPCL_Spot!P53</f>
        <v>113.03</v>
      </c>
      <c r="I53">
        <f>Bawana_NG!P53</f>
        <v>99.62</v>
      </c>
      <c r="J53">
        <f>Bawana_RLNG!P53</f>
        <v>0</v>
      </c>
      <c r="K53">
        <f>Bawana_Spot!P53</f>
        <v>213.97999999999996</v>
      </c>
      <c r="L53">
        <f>TWOMCL!O53</f>
        <v>-0.30633951240552487</v>
      </c>
      <c r="M53">
        <f>EDWPCL!S53</f>
        <v>0</v>
      </c>
      <c r="N53">
        <f>'MSW BWN'!S53</f>
        <v>7.3853184000000001</v>
      </c>
      <c r="O53">
        <f>BRPL_ISGS_exbus!BB53</f>
        <v>1056.3956810663931</v>
      </c>
      <c r="P53" s="77">
        <v>118.25067050596464</v>
      </c>
      <c r="Q53" s="77">
        <v>29.742623999999999</v>
      </c>
      <c r="R53" s="80">
        <v>38.599747474747467</v>
      </c>
      <c r="S53" s="80">
        <v>0</v>
      </c>
      <c r="T53" s="78">
        <f>SUMPRODUCT(LTA!F53:AJ53,LTA!F$101:AJ$101,LTA!F$103:AJ$103)</f>
        <v>338.06</v>
      </c>
      <c r="U53" s="78">
        <f>SUMPRODUCT(LTA!F53:AJ53,LTA!F$102:AJ$102,LTA!F$103:AJ$103)</f>
        <v>119.47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4.45</v>
      </c>
      <c r="Z53" s="75">
        <f>IEX!N53</f>
        <v>0</v>
      </c>
      <c r="AA53" s="117">
        <f>STOA!H53</f>
        <v>92.87</v>
      </c>
      <c r="AB53" s="117">
        <f>-STOA!N53</f>
        <v>0</v>
      </c>
      <c r="AC53">
        <f t="shared" si="0"/>
        <v>20.738834923731456</v>
      </c>
      <c r="AD53">
        <f t="shared" si="1"/>
        <v>2198.7278404463573</v>
      </c>
      <c r="AE53">
        <f>'IDT-1'!B53</f>
        <v>0</v>
      </c>
      <c r="AF53" s="26"/>
      <c r="AG53">
        <f t="shared" si="2"/>
        <v>2198.7278404463573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38.378973435389469</v>
      </c>
      <c r="F54">
        <f>GT_Spot!P54</f>
        <v>0</v>
      </c>
      <c r="G54">
        <f>PPCL_NG!P54</f>
        <v>17.54</v>
      </c>
      <c r="H54">
        <f>PPCL_Spot!P54</f>
        <v>113.03</v>
      </c>
      <c r="I54">
        <f>Bawana_NG!P54</f>
        <v>99.62</v>
      </c>
      <c r="J54">
        <f>Bawana_RLNG!P54</f>
        <v>0</v>
      </c>
      <c r="K54">
        <f>Bawana_Spot!P54</f>
        <v>213.97999999999996</v>
      </c>
      <c r="L54">
        <f>TWOMCL!O54</f>
        <v>-0.30633951240552487</v>
      </c>
      <c r="M54">
        <f>EDWPCL!S54</f>
        <v>0</v>
      </c>
      <c r="N54">
        <f>'MSW BWN'!S54</f>
        <v>7.4338180000000005</v>
      </c>
      <c r="O54">
        <f>BRPL_ISGS_exbus!BB54</f>
        <v>1063.3708431141708</v>
      </c>
      <c r="P54" s="77">
        <v>118.25067050596464</v>
      </c>
      <c r="Q54" s="77">
        <v>29.742623999999999</v>
      </c>
      <c r="R54" s="80">
        <v>38.599747474747467</v>
      </c>
      <c r="S54" s="80">
        <v>0</v>
      </c>
      <c r="T54" s="78">
        <f>SUMPRODUCT(LTA!F54:AJ54,LTA!F$101:AJ$101,LTA!F$103:AJ$103)</f>
        <v>340.35999999999996</v>
      </c>
      <c r="U54" s="78">
        <f>SUMPRODUCT(LTA!F54:AJ54,LTA!F$102:AJ$102,LTA!F$103:AJ$103)</f>
        <v>120.56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3.51</v>
      </c>
      <c r="Z54" s="75">
        <f>IEX!N54</f>
        <v>0</v>
      </c>
      <c r="AA54" s="117">
        <f>STOA!H54</f>
        <v>92.87</v>
      </c>
      <c r="AB54" s="117">
        <f>-STOA!N54</f>
        <v>0</v>
      </c>
      <c r="AC54">
        <f t="shared" si="0"/>
        <v>20.88435003888727</v>
      </c>
      <c r="AD54">
        <f t="shared" si="1"/>
        <v>2201.0559869789799</v>
      </c>
      <c r="AE54">
        <f>'IDT-1'!B54</f>
        <v>0</v>
      </c>
      <c r="AF54" s="26"/>
      <c r="AG54">
        <f t="shared" si="2"/>
        <v>2201.0559869789799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36.64318038969202</v>
      </c>
      <c r="F55">
        <f>GT_Spot!P55</f>
        <v>0</v>
      </c>
      <c r="G55">
        <f>PPCL_NG!P55</f>
        <v>17.54</v>
      </c>
      <c r="H55">
        <f>PPCL_Spot!P55</f>
        <v>109.56</v>
      </c>
      <c r="I55">
        <f>Bawana_NG!P55</f>
        <v>99.62</v>
      </c>
      <c r="J55">
        <f>Bawana_RLNG!P55</f>
        <v>0</v>
      </c>
      <c r="K55">
        <f>Bawana_Spot!P55</f>
        <v>211.38503246165703</v>
      </c>
      <c r="L55">
        <f>TWOMCL!O55</f>
        <v>-0.30633951240552487</v>
      </c>
      <c r="M55">
        <f>EDWPCL!S55</f>
        <v>0</v>
      </c>
      <c r="N55">
        <f>'MSW BWN'!S55</f>
        <v>7.5458687999999983</v>
      </c>
      <c r="O55">
        <f>BRPL_ISGS_exbus!BB55</f>
        <v>1064.7922891317708</v>
      </c>
      <c r="P55" s="77">
        <v>118.25067050596464</v>
      </c>
      <c r="Q55" s="77">
        <v>29.742623999999999</v>
      </c>
      <c r="R55" s="80">
        <v>38.599747474747467</v>
      </c>
      <c r="S55" s="80">
        <v>0</v>
      </c>
      <c r="T55" s="78">
        <f>SUMPRODUCT(LTA!F55:AJ55,LTA!F$101:AJ$101,LTA!F$103:AJ$103)</f>
        <v>340.85</v>
      </c>
      <c r="U55" s="78">
        <f>SUMPRODUCT(LTA!F55:AJ55,LTA!F$102:AJ$102,LTA!F$103:AJ$103)</f>
        <v>124.19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93.57</v>
      </c>
      <c r="AB55" s="117">
        <f>-STOA!N55</f>
        <v>0</v>
      </c>
      <c r="AC55">
        <f t="shared" si="0"/>
        <v>21.018288668186504</v>
      </c>
      <c r="AD55">
        <f t="shared" si="1"/>
        <v>2175.9647845832401</v>
      </c>
      <c r="AE55">
        <f>'IDT-1'!B55</f>
        <v>0</v>
      </c>
      <c r="AF55" s="26"/>
      <c r="AG55">
        <f t="shared" si="2"/>
        <v>2175.9647845832401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36.64318038969202</v>
      </c>
      <c r="F56">
        <f>GT_Spot!P56</f>
        <v>0</v>
      </c>
      <c r="G56">
        <f>PPCL_NG!P56</f>
        <v>17.54</v>
      </c>
      <c r="H56">
        <f>PPCL_Spot!P56</f>
        <v>100.99000000000001</v>
      </c>
      <c r="I56">
        <f>Bawana_NG!P56</f>
        <v>99.62</v>
      </c>
      <c r="J56">
        <f>Bawana_RLNG!P56</f>
        <v>0</v>
      </c>
      <c r="K56">
        <f>Bawana_Spot!P56</f>
        <v>211.38501340037473</v>
      </c>
      <c r="L56">
        <f>TWOMCL!O56</f>
        <v>-0.30633951240552487</v>
      </c>
      <c r="M56">
        <f>EDWPCL!S56</f>
        <v>0</v>
      </c>
      <c r="N56">
        <f>'MSW BWN'!S56</f>
        <v>7.6027303999999996</v>
      </c>
      <c r="O56">
        <f>BRPL_ISGS_exbus!BB56</f>
        <v>1067.931967499771</v>
      </c>
      <c r="P56" s="77">
        <v>118.25067050596464</v>
      </c>
      <c r="Q56" s="77">
        <v>29.742623999999999</v>
      </c>
      <c r="R56" s="80">
        <v>38.599747474747467</v>
      </c>
      <c r="S56" s="80">
        <v>0</v>
      </c>
      <c r="T56" s="78">
        <f>SUMPRODUCT(LTA!F56:AJ56,LTA!F$101:AJ$101,LTA!F$103:AJ$103)</f>
        <v>339.13</v>
      </c>
      <c r="U56" s="78">
        <f>SUMPRODUCT(LTA!F56:AJ56,LTA!F$102:AJ$102,LTA!F$103:AJ$103)</f>
        <v>124.64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93.57</v>
      </c>
      <c r="AB56" s="117">
        <f>-STOA!N56</f>
        <v>0</v>
      </c>
      <c r="AC56">
        <f t="shared" si="0"/>
        <v>20.862166649421471</v>
      </c>
      <c r="AD56">
        <f t="shared" si="1"/>
        <v>2180.4774275087229</v>
      </c>
      <c r="AE56">
        <f>'IDT-1'!B56</f>
        <v>0</v>
      </c>
      <c r="AF56" s="26"/>
      <c r="AG56">
        <f t="shared" si="2"/>
        <v>2180.4774275087229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36.64318038969202</v>
      </c>
      <c r="F57">
        <f>GT_Spot!P57</f>
        <v>0</v>
      </c>
      <c r="G57">
        <f>PPCL_NG!P57</f>
        <v>17.54</v>
      </c>
      <c r="H57">
        <f>PPCL_Spot!P57</f>
        <v>100.99000000000001</v>
      </c>
      <c r="I57">
        <f>Bawana_NG!P57</f>
        <v>99.62</v>
      </c>
      <c r="J57">
        <f>Bawana_RLNG!P57</f>
        <v>0</v>
      </c>
      <c r="K57">
        <f>Bawana_Spot!P57</f>
        <v>261.38554205627293</v>
      </c>
      <c r="L57">
        <f>TWOMCL!O57</f>
        <v>-0.30633951240552487</v>
      </c>
      <c r="M57">
        <f>EDWPCL!S57</f>
        <v>0</v>
      </c>
      <c r="N57">
        <f>'MSW BWN'!S57</f>
        <v>7.6662815999999987</v>
      </c>
      <c r="O57">
        <f>BRPL_ISGS_exbus!BB57</f>
        <v>1083.317624199758</v>
      </c>
      <c r="P57" s="77">
        <v>118.25067050596464</v>
      </c>
      <c r="Q57" s="77">
        <v>29.742623999999999</v>
      </c>
      <c r="R57" s="80">
        <v>38.599747474747467</v>
      </c>
      <c r="S57" s="80">
        <v>0</v>
      </c>
      <c r="T57" s="78">
        <f>SUMPRODUCT(LTA!F57:AJ57,LTA!F$101:AJ$101,LTA!F$103:AJ$103)</f>
        <v>340.94</v>
      </c>
      <c r="U57" s="78">
        <f>SUMPRODUCT(LTA!F57:AJ57,LTA!F$102:AJ$102,LTA!F$103:AJ$103)</f>
        <v>131.31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2.48</v>
      </c>
      <c r="Z57" s="75">
        <f>IEX!N57</f>
        <v>0</v>
      </c>
      <c r="AA57" s="117">
        <f>STOA!H57</f>
        <v>93.57</v>
      </c>
      <c r="AB57" s="117">
        <f>-STOA!N57</f>
        <v>0</v>
      </c>
      <c r="AC57">
        <f t="shared" si="0"/>
        <v>21.925209942089857</v>
      </c>
      <c r="AD57">
        <f t="shared" si="1"/>
        <v>2211.8241207719393</v>
      </c>
      <c r="AE57">
        <f>'IDT-1'!B57</f>
        <v>0</v>
      </c>
      <c r="AF57" s="26"/>
      <c r="AG57">
        <f t="shared" si="2"/>
        <v>2211.8241207719393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36.64318038969202</v>
      </c>
      <c r="F58">
        <f>GT_Spot!P58</f>
        <v>0</v>
      </c>
      <c r="G58">
        <f>PPCL_NG!P58</f>
        <v>17.54</v>
      </c>
      <c r="H58">
        <f>PPCL_Spot!P58</f>
        <v>83.38</v>
      </c>
      <c r="I58">
        <f>Bawana_NG!P58</f>
        <v>99.62</v>
      </c>
      <c r="J58">
        <f>Bawana_RLNG!P58</f>
        <v>0</v>
      </c>
      <c r="K58">
        <f>Bawana_Spot!P58</f>
        <v>352.55</v>
      </c>
      <c r="L58">
        <f>TWOMCL!O58</f>
        <v>-0.30633951240552487</v>
      </c>
      <c r="M58">
        <f>EDWPCL!S58</f>
        <v>0</v>
      </c>
      <c r="N58">
        <f>'MSW BWN'!S58</f>
        <v>7.7632808000000004</v>
      </c>
      <c r="O58">
        <f>BRPL_ISGS_exbus!BB58</f>
        <v>1088.774966166158</v>
      </c>
      <c r="P58" s="77">
        <v>118.25067050596464</v>
      </c>
      <c r="Q58" s="77">
        <v>29.742623999999999</v>
      </c>
      <c r="R58" s="80">
        <v>38.599747474747467</v>
      </c>
      <c r="S58" s="80">
        <v>0</v>
      </c>
      <c r="T58" s="78">
        <f>SUMPRODUCT(LTA!F58:AJ58,LTA!F$101:AJ$101,LTA!F$103:AJ$103)</f>
        <v>339.27000000000004</v>
      </c>
      <c r="U58" s="78">
        <f>SUMPRODUCT(LTA!F58:AJ58,LTA!F$102:AJ$102,LTA!F$103:AJ$103)</f>
        <v>121.26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6.74</v>
      </c>
      <c r="Z58" s="75">
        <f>IEX!N58</f>
        <v>0</v>
      </c>
      <c r="AA58" s="117">
        <f>STOA!H58</f>
        <v>91.47</v>
      </c>
      <c r="AB58" s="117">
        <f>-STOA!N58</f>
        <v>0</v>
      </c>
      <c r="AC58">
        <f t="shared" si="0"/>
        <v>23.247489576034599</v>
      </c>
      <c r="AD58">
        <f t="shared" si="1"/>
        <v>2200.0506402481219</v>
      </c>
      <c r="AE58">
        <f>'IDT-1'!B58</f>
        <v>0</v>
      </c>
      <c r="AF58" s="26"/>
      <c r="AG58">
        <f t="shared" si="2"/>
        <v>2200.0506402481219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-208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28.363173605655934</v>
      </c>
      <c r="F59">
        <f>GT_Spot!P59</f>
        <v>0</v>
      </c>
      <c r="G59">
        <f>PPCL_NG!P59</f>
        <v>17.54</v>
      </c>
      <c r="H59">
        <f>PPCL_Spot!P59</f>
        <v>80.28</v>
      </c>
      <c r="I59">
        <f>Bawana_NG!P59</f>
        <v>99.62</v>
      </c>
      <c r="J59">
        <f>Bawana_RLNG!P59</f>
        <v>0</v>
      </c>
      <c r="K59">
        <f>Bawana_Spot!P59</f>
        <v>358.17</v>
      </c>
      <c r="L59">
        <f>TWOMCL!O59</f>
        <v>-0.30633951240552487</v>
      </c>
      <c r="M59">
        <f>EDWPCL!S59</f>
        <v>0</v>
      </c>
      <c r="N59">
        <f>'MSW BWN'!S59</f>
        <v>7.7465567999999987</v>
      </c>
      <c r="O59">
        <f>BRPL_ISGS_exbus!BB59</f>
        <v>1093.8796871893578</v>
      </c>
      <c r="P59" s="77">
        <v>118.25067050596464</v>
      </c>
      <c r="Q59" s="77">
        <v>29.742623999999999</v>
      </c>
      <c r="R59" s="80">
        <v>38.599747474747467</v>
      </c>
      <c r="S59" s="80">
        <v>0</v>
      </c>
      <c r="T59" s="78">
        <f>SUMPRODUCT(LTA!F59:AJ59,LTA!F$101:AJ$101,LTA!F$103:AJ$103)</f>
        <v>334.13</v>
      </c>
      <c r="U59" s="78">
        <f>SUMPRODUCT(LTA!F59:AJ59,LTA!F$102:AJ$102,LTA!F$103:AJ$103)</f>
        <v>122.97999999999999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36</v>
      </c>
      <c r="Z59" s="75">
        <f>IEX!N59</f>
        <v>0</v>
      </c>
      <c r="AA59" s="117">
        <f>STOA!H59</f>
        <v>91.47</v>
      </c>
      <c r="AB59" s="117">
        <f>-STOA!N59</f>
        <v>0</v>
      </c>
      <c r="AC59">
        <f t="shared" si="0"/>
        <v>23.042817769073864</v>
      </c>
      <c r="AD59">
        <f t="shared" si="1"/>
        <v>2273.4233022942462</v>
      </c>
      <c r="AE59">
        <f>'IDT-1'!B59</f>
        <v>0</v>
      </c>
      <c r="AF59" s="26"/>
      <c r="AG59">
        <f t="shared" si="2"/>
        <v>2273.4233022942462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28.363173605655934</v>
      </c>
      <c r="F60">
        <f>GT_Spot!P60</f>
        <v>0</v>
      </c>
      <c r="G60">
        <f>PPCL_NG!P60</f>
        <v>17.54</v>
      </c>
      <c r="H60">
        <f>PPCL_Spot!P60</f>
        <v>80.28</v>
      </c>
      <c r="I60">
        <f>Bawana_NG!P60</f>
        <v>99.62</v>
      </c>
      <c r="J60">
        <f>Bawana_RLNG!P60</f>
        <v>0</v>
      </c>
      <c r="K60">
        <f>Bawana_Spot!P60</f>
        <v>352.81</v>
      </c>
      <c r="L60">
        <f>TWOMCL!O60</f>
        <v>-0.30633951240552487</v>
      </c>
      <c r="M60">
        <f>EDWPCL!S60</f>
        <v>0</v>
      </c>
      <c r="N60">
        <f>'MSW BWN'!S60</f>
        <v>7.9154691999999987</v>
      </c>
      <c r="O60">
        <f>BRPL_ISGS_exbus!BB60</f>
        <v>1093.8796871893578</v>
      </c>
      <c r="P60" s="77">
        <v>118.25067050596464</v>
      </c>
      <c r="Q60" s="77">
        <v>29.742623999999999</v>
      </c>
      <c r="R60" s="80">
        <v>38.599747474747467</v>
      </c>
      <c r="S60" s="80">
        <v>0</v>
      </c>
      <c r="T60" s="78">
        <f>SUMPRODUCT(LTA!F60:AJ60,LTA!F$101:AJ$101,LTA!F$103:AJ$103)</f>
        <v>331.97</v>
      </c>
      <c r="U60" s="78">
        <f>SUMPRODUCT(LTA!F60:AJ60,LTA!F$102:AJ$102,LTA!F$103:AJ$103)</f>
        <v>124.12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38.19</v>
      </c>
      <c r="Z60" s="75">
        <f>IEX!N60</f>
        <v>0</v>
      </c>
      <c r="AA60" s="117">
        <f>STOA!H60</f>
        <v>91.47</v>
      </c>
      <c r="AB60" s="117">
        <f>-STOA!N60</f>
        <v>0</v>
      </c>
      <c r="AC60">
        <f t="shared" si="0"/>
        <v>22.519135184473114</v>
      </c>
      <c r="AD60">
        <f t="shared" si="1"/>
        <v>2324.9258972788466</v>
      </c>
      <c r="AE60">
        <f>'IDT-1'!B60</f>
        <v>0</v>
      </c>
      <c r="AF60" s="26"/>
      <c r="AG60">
        <f t="shared" si="2"/>
        <v>2324.9258972788466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28.363173605655934</v>
      </c>
      <c r="F61">
        <f>GT_Spot!P61</f>
        <v>0</v>
      </c>
      <c r="G61">
        <f>PPCL_NG!P61</f>
        <v>17.54</v>
      </c>
      <c r="H61">
        <f>PPCL_Spot!P61</f>
        <v>80.28</v>
      </c>
      <c r="I61">
        <f>Bawana_NG!P61</f>
        <v>99.62</v>
      </c>
      <c r="J61">
        <f>Bawana_RLNG!P61</f>
        <v>0</v>
      </c>
      <c r="K61">
        <f>Bawana_Spot!P61</f>
        <v>352.11</v>
      </c>
      <c r="L61">
        <f>TWOMCL!O61</f>
        <v>-0.30633951240552487</v>
      </c>
      <c r="M61">
        <f>EDWPCL!S61</f>
        <v>0</v>
      </c>
      <c r="N61">
        <f>'MSW BWN'!S61</f>
        <v>7.8836936</v>
      </c>
      <c r="O61">
        <f>BRPL_ISGS_exbus!BB61</f>
        <v>1094.7843970261581</v>
      </c>
      <c r="P61" s="77">
        <v>118.25067050596464</v>
      </c>
      <c r="Q61" s="77">
        <v>29.742623999999999</v>
      </c>
      <c r="R61" s="80">
        <v>38.599747474747467</v>
      </c>
      <c r="S61" s="80">
        <v>0</v>
      </c>
      <c r="T61" s="78">
        <f>SUMPRODUCT(LTA!F61:AJ61,LTA!F$101:AJ$101,LTA!F$103:AJ$103)</f>
        <v>329.69</v>
      </c>
      <c r="U61" s="78">
        <f>SUMPRODUCT(LTA!F61:AJ61,LTA!F$102:AJ$102,LTA!F$103:AJ$103)</f>
        <v>126.23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37.79</v>
      </c>
      <c r="Z61" s="75">
        <f>IEX!N61</f>
        <v>0</v>
      </c>
      <c r="AA61" s="117">
        <f>STOA!H61</f>
        <v>91.47</v>
      </c>
      <c r="AB61" s="117">
        <f>-STOA!N61</f>
        <v>0</v>
      </c>
      <c r="AC61">
        <f t="shared" si="0"/>
        <v>21.903050206725485</v>
      </c>
      <c r="AD61">
        <f t="shared" si="1"/>
        <v>2394.1449164933952</v>
      </c>
      <c r="AE61">
        <f>'IDT-1'!B61</f>
        <v>0</v>
      </c>
      <c r="AF61" s="26"/>
      <c r="AG61">
        <f t="shared" si="2"/>
        <v>2394.1449164933952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28.363173605655934</v>
      </c>
      <c r="F62">
        <f>GT_Spot!P62</f>
        <v>0</v>
      </c>
      <c r="G62">
        <f>PPCL_NG!P62</f>
        <v>17.54</v>
      </c>
      <c r="H62">
        <f>PPCL_Spot!P62</f>
        <v>79.19</v>
      </c>
      <c r="I62">
        <f>Bawana_NG!P62</f>
        <v>99.62</v>
      </c>
      <c r="J62">
        <f>Bawana_RLNG!P62</f>
        <v>0</v>
      </c>
      <c r="K62">
        <f>Bawana_Spot!P62</f>
        <v>359.04</v>
      </c>
      <c r="L62">
        <f>TWOMCL!O62</f>
        <v>-0.30633951240552487</v>
      </c>
      <c r="M62">
        <f>EDWPCL!S62</f>
        <v>0</v>
      </c>
      <c r="N62">
        <f>'MSW BWN'!S62</f>
        <v>8.1312087999999996</v>
      </c>
      <c r="O62">
        <f>BRPL_ISGS_exbus!BB62</f>
        <v>1094.7843970261581</v>
      </c>
      <c r="P62" s="77">
        <v>118.25067050596464</v>
      </c>
      <c r="Q62" s="77">
        <v>29.742623999999999</v>
      </c>
      <c r="R62" s="80">
        <v>38.599747474747467</v>
      </c>
      <c r="S62" s="80">
        <v>0</v>
      </c>
      <c r="T62" s="78">
        <f>SUMPRODUCT(LTA!F62:AJ62,LTA!F$101:AJ$101,LTA!F$103:AJ$103)</f>
        <v>322.34000000000003</v>
      </c>
      <c r="U62" s="78">
        <f>SUMPRODUCT(LTA!F62:AJ62,LTA!F$102:AJ$102,LTA!F$103:AJ$103)</f>
        <v>124.19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38.75</v>
      </c>
      <c r="Z62" s="75">
        <f>IEX!N62</f>
        <v>0</v>
      </c>
      <c r="AA62" s="117">
        <f>STOA!H62</f>
        <v>90.07</v>
      </c>
      <c r="AB62" s="117">
        <f>-STOA!N62</f>
        <v>0</v>
      </c>
      <c r="AC62">
        <f t="shared" si="0"/>
        <v>21.556751749686455</v>
      </c>
      <c r="AD62">
        <f t="shared" si="1"/>
        <v>2427.4587301504343</v>
      </c>
      <c r="AE62">
        <f>'IDT-1'!B62</f>
        <v>0</v>
      </c>
      <c r="AF62" s="26"/>
      <c r="AG62">
        <f t="shared" si="2"/>
        <v>2427.4587301504343</v>
      </c>
      <c r="AI62" s="75">
        <f>PXIL!H62</f>
        <v>0</v>
      </c>
      <c r="AJ62" s="75">
        <f>PXIL!N62</f>
        <v>0</v>
      </c>
      <c r="AK62" s="75">
        <f>RTM_IEX!H62</f>
        <v>0.71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28.363173605655934</v>
      </c>
      <c r="F63">
        <f>GT_Spot!P63</f>
        <v>0</v>
      </c>
      <c r="G63">
        <f>PPCL_NG!P63</f>
        <v>17.54</v>
      </c>
      <c r="H63">
        <f>PPCL_Spot!P63</f>
        <v>78.906380441264162</v>
      </c>
      <c r="I63">
        <f>Bawana_NG!P63</f>
        <v>99.62</v>
      </c>
      <c r="J63">
        <f>Bawana_RLNG!P63</f>
        <v>0</v>
      </c>
      <c r="K63">
        <f>Bawana_Spot!P63</f>
        <v>352.98</v>
      </c>
      <c r="L63">
        <f>TWOMCL!O63</f>
        <v>-0.30633951240552487</v>
      </c>
      <c r="M63">
        <f>EDWPCL!S63</f>
        <v>0</v>
      </c>
      <c r="N63">
        <f>'MSW BWN'!S63</f>
        <v>7.5375067999999992</v>
      </c>
      <c r="O63">
        <f>BRPL_ISGS_exbus!BB63</f>
        <v>1072.1360260573579</v>
      </c>
      <c r="P63" s="77">
        <v>118.25067050596464</v>
      </c>
      <c r="Q63" s="77">
        <v>29.742623999999999</v>
      </c>
      <c r="R63" s="80">
        <v>38.599747474747467</v>
      </c>
      <c r="S63" s="80">
        <v>0</v>
      </c>
      <c r="T63" s="78">
        <f>SUMPRODUCT(LTA!F63:AJ63,LTA!F$101:AJ$101,LTA!F$103:AJ$103)</f>
        <v>307.97000000000003</v>
      </c>
      <c r="U63" s="78">
        <f>SUMPRODUCT(LTA!F63:AJ63,LTA!F$102:AJ$102,LTA!F$103:AJ$103)</f>
        <v>132.28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41.17</v>
      </c>
      <c r="Z63" s="75">
        <f>IEX!N63</f>
        <v>0</v>
      </c>
      <c r="AA63" s="117">
        <f>STOA!H63</f>
        <v>181.50000000000006</v>
      </c>
      <c r="AB63" s="117">
        <f>-STOA!N63</f>
        <v>0</v>
      </c>
      <c r="AC63">
        <f t="shared" si="0"/>
        <v>22.335987608632195</v>
      </c>
      <c r="AD63">
        <f t="shared" si="1"/>
        <v>2452.9538017639525</v>
      </c>
      <c r="AE63">
        <f>'IDT-1'!B63</f>
        <v>0</v>
      </c>
      <c r="AF63" s="26"/>
      <c r="AG63">
        <f t="shared" si="2"/>
        <v>2452.9538017639525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28.363173605655934</v>
      </c>
      <c r="F64">
        <f>GT_Spot!P64</f>
        <v>0</v>
      </c>
      <c r="G64">
        <f>PPCL_NG!P64</f>
        <v>17.54</v>
      </c>
      <c r="H64">
        <f>PPCL_Spot!P64</f>
        <v>78.34</v>
      </c>
      <c r="I64">
        <f>Bawana_NG!P64</f>
        <v>99.62</v>
      </c>
      <c r="J64">
        <f>Bawana_RLNG!P64</f>
        <v>0</v>
      </c>
      <c r="K64">
        <f>Bawana_Spot!P64</f>
        <v>357.81503034680071</v>
      </c>
      <c r="L64">
        <f>TWOMCL!O64</f>
        <v>-0.30633951240552487</v>
      </c>
      <c r="M64">
        <f>EDWPCL!S64</f>
        <v>0</v>
      </c>
      <c r="N64">
        <f>'MSW BWN'!S64</f>
        <v>7.7298327999999996</v>
      </c>
      <c r="O64">
        <f>BRPL_ISGS_exbus!BB64</f>
        <v>1066.3452021661581</v>
      </c>
      <c r="P64" s="77">
        <v>118.25067050596464</v>
      </c>
      <c r="Q64" s="77">
        <v>29.742623999999999</v>
      </c>
      <c r="R64" s="80">
        <v>38.599747474747467</v>
      </c>
      <c r="S64" s="80">
        <v>0</v>
      </c>
      <c r="T64" s="78">
        <f>SUMPRODUCT(LTA!F64:AJ64,LTA!F$101:AJ$101,LTA!F$103:AJ$103)</f>
        <v>290.68</v>
      </c>
      <c r="U64" s="78">
        <f>SUMPRODUCT(LTA!F64:AJ64,LTA!F$102:AJ$102,LTA!F$103:AJ$103)</f>
        <v>133.13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41.53</v>
      </c>
      <c r="Z64" s="75">
        <f>IEX!N64</f>
        <v>0</v>
      </c>
      <c r="AA64" s="117">
        <f>STOA!H64</f>
        <v>178.00000000000003</v>
      </c>
      <c r="AB64" s="117">
        <f>-STOA!N64</f>
        <v>0</v>
      </c>
      <c r="AC64">
        <f t="shared" si="0"/>
        <v>21.876758993170306</v>
      </c>
      <c r="AD64">
        <f t="shared" si="1"/>
        <v>2463.5031823937511</v>
      </c>
      <c r="AE64">
        <f>'IDT-1'!B64</f>
        <v>0</v>
      </c>
      <c r="AF64" s="26"/>
      <c r="AG64">
        <f t="shared" si="2"/>
        <v>2463.5031823937511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28.363173605655934</v>
      </c>
      <c r="F65">
        <f>GT_Spot!P65</f>
        <v>0</v>
      </c>
      <c r="G65">
        <f>PPCL_NG!P65</f>
        <v>17.54</v>
      </c>
      <c r="H65">
        <f>PPCL_Spot!P65</f>
        <v>78.34</v>
      </c>
      <c r="I65">
        <f>Bawana_NG!P65</f>
        <v>99.62</v>
      </c>
      <c r="J65">
        <f>Bawana_RLNG!P65</f>
        <v>0</v>
      </c>
      <c r="K65">
        <f>Bawana_Spot!P65</f>
        <v>470</v>
      </c>
      <c r="L65">
        <f>TWOMCL!O65</f>
        <v>-0.30633951240552487</v>
      </c>
      <c r="M65">
        <f>EDWPCL!S65</f>
        <v>0</v>
      </c>
      <c r="N65">
        <f>'MSW BWN'!S65</f>
        <v>7.8836936</v>
      </c>
      <c r="O65">
        <f>BRPL_ISGS_exbus!BB65</f>
        <v>1055.2967398021769</v>
      </c>
      <c r="P65" s="77">
        <v>118.25067050596464</v>
      </c>
      <c r="Q65" s="77">
        <v>29.742623999999999</v>
      </c>
      <c r="R65" s="80">
        <v>38.599747474747467</v>
      </c>
      <c r="S65" s="80">
        <v>0</v>
      </c>
      <c r="T65" s="78">
        <f>SUMPRODUCT(LTA!F65:AJ65,LTA!F$101:AJ$101,LTA!F$103:AJ$103)</f>
        <v>274.70999999999998</v>
      </c>
      <c r="U65" s="78">
        <f>SUMPRODUCT(LTA!F65:AJ65,LTA!F$102:AJ$102,LTA!F$103:AJ$103)</f>
        <v>135.42000000000002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39.26</v>
      </c>
      <c r="Z65" s="75">
        <f>IEX!N65</f>
        <v>0</v>
      </c>
      <c r="AA65" s="117">
        <f>STOA!H65</f>
        <v>177.30000000000004</v>
      </c>
      <c r="AB65" s="117">
        <f>-STOA!N65</f>
        <v>0</v>
      </c>
      <c r="AC65">
        <f t="shared" si="0"/>
        <v>22.621594232355424</v>
      </c>
      <c r="AD65">
        <f t="shared" si="1"/>
        <v>2547.398715243784</v>
      </c>
      <c r="AE65">
        <f>'IDT-1'!B65</f>
        <v>0</v>
      </c>
      <c r="AF65" s="26"/>
      <c r="AG65">
        <f t="shared" si="2"/>
        <v>2547.398715243784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28.363173605655934</v>
      </c>
      <c r="F66">
        <f>GT_Spot!P66</f>
        <v>0</v>
      </c>
      <c r="G66">
        <f>PPCL_NG!P66</f>
        <v>17.54</v>
      </c>
      <c r="H66">
        <f>PPCL_Spot!P66</f>
        <v>78.34</v>
      </c>
      <c r="I66">
        <f>Bawana_NG!P66</f>
        <v>99.62</v>
      </c>
      <c r="J66">
        <f>Bawana_RLNG!P66</f>
        <v>0</v>
      </c>
      <c r="K66">
        <f>Bawana_Spot!P66</f>
        <v>470</v>
      </c>
      <c r="L66">
        <f>TWOMCL!O66</f>
        <v>-0.30633951240552487</v>
      </c>
      <c r="M66">
        <f>EDWPCL!S66</f>
        <v>0</v>
      </c>
      <c r="N66">
        <f>'MSW BWN'!S66</f>
        <v>7.4572315999999992</v>
      </c>
      <c r="O66">
        <f>BRPL_ISGS_exbus!BB66</f>
        <v>1054.625356722177</v>
      </c>
      <c r="P66" s="77">
        <v>118.25067050596464</v>
      </c>
      <c r="Q66" s="77">
        <v>29.742623999999999</v>
      </c>
      <c r="R66" s="80">
        <v>38.599747474747467</v>
      </c>
      <c r="S66" s="80">
        <v>0</v>
      </c>
      <c r="T66" s="78">
        <f>SUMPRODUCT(LTA!F66:AJ66,LTA!F$101:AJ$101,LTA!F$103:AJ$103)</f>
        <v>255.01000000000002</v>
      </c>
      <c r="U66" s="78">
        <f>SUMPRODUCT(LTA!F66:AJ66,LTA!F$102:AJ$102,LTA!F$103:AJ$103)</f>
        <v>136.60999999999999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38.21</v>
      </c>
      <c r="Z66" s="75">
        <f>IEX!N66</f>
        <v>0</v>
      </c>
      <c r="AA66" s="117">
        <f>STOA!H66</f>
        <v>174.50000000000003</v>
      </c>
      <c r="AB66" s="117">
        <f>-STOA!N66</f>
        <v>0</v>
      </c>
      <c r="AC66">
        <f t="shared" si="0"/>
        <v>22.415165195651422</v>
      </c>
      <c r="AD66">
        <f t="shared" si="1"/>
        <v>2524.1472992004883</v>
      </c>
      <c r="AE66">
        <f>'IDT-1'!B66</f>
        <v>0</v>
      </c>
      <c r="AF66" s="26"/>
      <c r="AG66">
        <f t="shared" si="2"/>
        <v>2524.1472992004883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28.164449360088483</v>
      </c>
      <c r="F67">
        <f>GT_Spot!P67</f>
        <v>0</v>
      </c>
      <c r="G67">
        <f>PPCL_NG!P67</f>
        <v>17.54</v>
      </c>
      <c r="H67">
        <f>PPCL_Spot!P67</f>
        <v>78.34</v>
      </c>
      <c r="I67">
        <f>Bawana_NG!P67</f>
        <v>99.62</v>
      </c>
      <c r="J67">
        <f>Bawana_RLNG!P67</f>
        <v>0</v>
      </c>
      <c r="K67">
        <f>Bawana_Spot!P67</f>
        <v>470</v>
      </c>
      <c r="L67">
        <f>TWOMCL!O67</f>
        <v>-0.30633951240552487</v>
      </c>
      <c r="M67">
        <f>EDWPCL!S67</f>
        <v>0</v>
      </c>
      <c r="N67">
        <f>'MSW BWN'!S67</f>
        <v>7.634506</v>
      </c>
      <c r="O67">
        <f>BRPL_ISGS_exbus!BB67</f>
        <v>1060.9534174081768</v>
      </c>
      <c r="P67" s="77">
        <v>118.25067050596464</v>
      </c>
      <c r="Q67" s="77">
        <v>29.742623999999999</v>
      </c>
      <c r="R67" s="80">
        <v>38.599747474747467</v>
      </c>
      <c r="S67" s="80">
        <v>0</v>
      </c>
      <c r="T67" s="78">
        <f>SUMPRODUCT(LTA!F67:AJ67,LTA!F$101:AJ$101,LTA!F$103:AJ$103)</f>
        <v>233.89000000000001</v>
      </c>
      <c r="U67" s="78">
        <f>SUMPRODUCT(LTA!F67:AJ67,LTA!F$102:AJ$102,LTA!F$103:AJ$103)</f>
        <v>138.5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26.5</v>
      </c>
      <c r="Z67" s="75">
        <f>IEX!N67</f>
        <v>0</v>
      </c>
      <c r="AA67" s="117">
        <f>STOA!H67</f>
        <v>209.86000000000007</v>
      </c>
      <c r="AB67" s="117">
        <f>-STOA!N67</f>
        <v>0</v>
      </c>
      <c r="AC67">
        <f t="shared" si="0"/>
        <v>22.509559371047228</v>
      </c>
      <c r="AD67">
        <f t="shared" si="1"/>
        <v>2534.7795158655249</v>
      </c>
      <c r="AE67">
        <f>'IDT-1'!B67</f>
        <v>0</v>
      </c>
      <c r="AF67" s="26"/>
      <c r="AG67">
        <f t="shared" si="2"/>
        <v>2534.7795158655249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28.164449360088483</v>
      </c>
      <c r="F68">
        <f>GT_Spot!P68</f>
        <v>0</v>
      </c>
      <c r="G68">
        <f>PPCL_NG!P68</f>
        <v>17.54</v>
      </c>
      <c r="H68">
        <f>PPCL_Spot!P68</f>
        <v>78.34</v>
      </c>
      <c r="I68">
        <f>Bawana_NG!P68</f>
        <v>99.62</v>
      </c>
      <c r="J68">
        <f>Bawana_RLNG!P68</f>
        <v>0</v>
      </c>
      <c r="K68">
        <f>Bawana_Spot!P68</f>
        <v>470</v>
      </c>
      <c r="L68">
        <f>TWOMCL!O68</f>
        <v>-0.30633951240552487</v>
      </c>
      <c r="M68">
        <f>EDWPCL!S68</f>
        <v>0</v>
      </c>
      <c r="N68">
        <f>'MSW BWN'!S68</f>
        <v>7.8268319999999987</v>
      </c>
      <c r="O68">
        <f>BRPL_ISGS_exbus!BB68</f>
        <v>1072.2207552241766</v>
      </c>
      <c r="P68" s="77">
        <v>118.25067050596464</v>
      </c>
      <c r="Q68" s="77">
        <v>29.742623999999999</v>
      </c>
      <c r="R68" s="80">
        <v>38.599747474747467</v>
      </c>
      <c r="S68" s="80">
        <v>0</v>
      </c>
      <c r="T68" s="78">
        <f>SUMPRODUCT(LTA!F68:AJ68,LTA!F$101:AJ$101,LTA!F$103:AJ$103)</f>
        <v>210.84</v>
      </c>
      <c r="U68" s="78">
        <f>SUMPRODUCT(LTA!F68:AJ68,LTA!F$102:AJ$102,LTA!F$103:AJ$103)</f>
        <v>140.96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23.9</v>
      </c>
      <c r="Z68" s="75">
        <f>IEX!N68</f>
        <v>0</v>
      </c>
      <c r="AA68" s="117">
        <f>STOA!H68</f>
        <v>226.41000000000005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22.622997432805587</v>
      </c>
      <c r="AD68">
        <f t="shared" ref="AD68:AD98" si="4">SUM(B68:AB68,AI68:AR68)-AC68</f>
        <v>2531.485741619766</v>
      </c>
      <c r="AE68">
        <f>'IDT-1'!B68</f>
        <v>0</v>
      </c>
      <c r="AF68" s="26"/>
      <c r="AG68">
        <f t="shared" ref="AG68:AG98" si="5">SUM(AD68:AF68)</f>
        <v>2531.485741619766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28.164449360088483</v>
      </c>
      <c r="F69">
        <f>GT_Spot!P69</f>
        <v>0</v>
      </c>
      <c r="G69">
        <f>PPCL_NG!P69</f>
        <v>17.54</v>
      </c>
      <c r="H69">
        <f>PPCL_Spot!P69</f>
        <v>78.34</v>
      </c>
      <c r="I69">
        <f>Bawana_NG!P69</f>
        <v>99.62</v>
      </c>
      <c r="J69">
        <f>Bawana_RLNG!P69</f>
        <v>0</v>
      </c>
      <c r="K69">
        <f>Bawana_Spot!P69</f>
        <v>470</v>
      </c>
      <c r="L69">
        <f>TWOMCL!O69</f>
        <v>-0.30633951240552487</v>
      </c>
      <c r="M69">
        <f>EDWPCL!S69</f>
        <v>0</v>
      </c>
      <c r="N69">
        <f>'MSW BWN'!S69</f>
        <v>7.4890071999999988</v>
      </c>
      <c r="O69">
        <f>BRPL_ISGS_exbus!BB69</f>
        <v>1068.2994107281768</v>
      </c>
      <c r="P69" s="77">
        <v>118.25067050596464</v>
      </c>
      <c r="Q69" s="77">
        <v>29.742623999999999</v>
      </c>
      <c r="R69" s="80">
        <v>34.200000000000003</v>
      </c>
      <c r="S69" s="80">
        <v>0</v>
      </c>
      <c r="T69" s="78">
        <f>SUMPRODUCT(LTA!F69:AJ69,LTA!F$101:AJ$101,LTA!F$103:AJ$103)</f>
        <v>187.92000000000002</v>
      </c>
      <c r="U69" s="78">
        <f>SUMPRODUCT(LTA!F69:AJ69,LTA!F$102:AJ$102,LTA!F$103:AJ$103)</f>
        <v>140.56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23.56</v>
      </c>
      <c r="Z69" s="75">
        <f>IEX!N69</f>
        <v>0</v>
      </c>
      <c r="AA69" s="117">
        <f>STOA!H69</f>
        <v>223.61000000000004</v>
      </c>
      <c r="AB69" s="117">
        <f>-STOA!N69</f>
        <v>0</v>
      </c>
      <c r="AC69">
        <f t="shared" si="3"/>
        <v>22.242925945045446</v>
      </c>
      <c r="AD69">
        <f t="shared" si="4"/>
        <v>2504.7468963367787</v>
      </c>
      <c r="AE69">
        <f>'IDT-1'!B69</f>
        <v>0</v>
      </c>
      <c r="AF69" s="26"/>
      <c r="AG69">
        <f t="shared" si="5"/>
        <v>2504.7468963367787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28.164449360088483</v>
      </c>
      <c r="F70">
        <f>GT_Spot!P70</f>
        <v>0</v>
      </c>
      <c r="G70">
        <f>PPCL_NG!P70</f>
        <v>17.54</v>
      </c>
      <c r="H70">
        <f>PPCL_Spot!P70</f>
        <v>78.34</v>
      </c>
      <c r="I70">
        <f>Bawana_NG!P70</f>
        <v>99.62</v>
      </c>
      <c r="J70">
        <f>Bawana_RLNG!P70</f>
        <v>0</v>
      </c>
      <c r="K70">
        <f>Bawana_Spot!P70</f>
        <v>470</v>
      </c>
      <c r="L70">
        <f>TWOMCL!O70</f>
        <v>-0.30633951240552487</v>
      </c>
      <c r="M70">
        <f>EDWPCL!S70</f>
        <v>0</v>
      </c>
      <c r="N70">
        <f>'MSW BWN'!S70</f>
        <v>7.7699703999999983</v>
      </c>
      <c r="O70">
        <f>BRPL_ISGS_exbus!BB70</f>
        <v>1068.2994107281768</v>
      </c>
      <c r="P70" s="77">
        <v>118.25067050596464</v>
      </c>
      <c r="Q70" s="77">
        <v>29.742623999999999</v>
      </c>
      <c r="R70" s="80">
        <v>30.68308080808081</v>
      </c>
      <c r="S70" s="80">
        <v>0</v>
      </c>
      <c r="T70" s="78">
        <f>SUMPRODUCT(LTA!F70:AJ70,LTA!F$101:AJ$101,LTA!F$103:AJ$103)</f>
        <v>163.20999999999998</v>
      </c>
      <c r="U70" s="78">
        <f>SUMPRODUCT(LTA!F70:AJ70,LTA!F$102:AJ$102,LTA!F$103:AJ$103)</f>
        <v>143.75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23.21</v>
      </c>
      <c r="Z70" s="75">
        <f>IEX!N70</f>
        <v>0</v>
      </c>
      <c r="AA70" s="117">
        <f>STOA!H70</f>
        <v>227.04000000000005</v>
      </c>
      <c r="AB70" s="117">
        <f>-STOA!N70</f>
        <v>0</v>
      </c>
      <c r="AC70">
        <f t="shared" si="3"/>
        <v>22.052177532316556</v>
      </c>
      <c r="AD70">
        <f t="shared" si="4"/>
        <v>2483.2616887575887</v>
      </c>
      <c r="AE70">
        <f>'IDT-1'!B70</f>
        <v>0</v>
      </c>
      <c r="AF70" s="26"/>
      <c r="AG70">
        <f t="shared" si="5"/>
        <v>2483.2616887575887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28.164449360088483</v>
      </c>
      <c r="F71">
        <f>GT_Spot!P71</f>
        <v>0</v>
      </c>
      <c r="G71">
        <f>PPCL_NG!P71</f>
        <v>17.54</v>
      </c>
      <c r="H71">
        <f>PPCL_Spot!P71</f>
        <v>79.63</v>
      </c>
      <c r="I71">
        <f>Bawana_NG!P71</f>
        <v>99.62</v>
      </c>
      <c r="J71">
        <f>Bawana_RLNG!P71</f>
        <v>0</v>
      </c>
      <c r="K71">
        <f>Bawana_Spot!P71</f>
        <v>470</v>
      </c>
      <c r="L71">
        <f>TWOMCL!O71</f>
        <v>-0.30633951240552487</v>
      </c>
      <c r="M71">
        <f>EDWPCL!S71</f>
        <v>0</v>
      </c>
      <c r="N71">
        <f>'MSW BWN'!S71</f>
        <v>7.5542308</v>
      </c>
      <c r="O71">
        <f>BRPL_ISGS_exbus!BB71</f>
        <v>1067.7550803025767</v>
      </c>
      <c r="P71" s="77">
        <v>118.25067050596464</v>
      </c>
      <c r="Q71" s="77">
        <v>29.742623999999999</v>
      </c>
      <c r="R71" s="80">
        <v>27.87626262626263</v>
      </c>
      <c r="S71" s="80">
        <v>0</v>
      </c>
      <c r="T71" s="78">
        <f>SUMPRODUCT(LTA!F71:AJ71,LTA!F$101:AJ$101,LTA!F$103:AJ$103)</f>
        <v>137.37</v>
      </c>
      <c r="U71" s="78">
        <f>SUMPRODUCT(LTA!F71:AJ71,LTA!F$102:AJ$102,LTA!F$103:AJ$103)</f>
        <v>131.92000000000002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17.18</v>
      </c>
      <c r="Z71" s="75">
        <f>IEX!N71</f>
        <v>0</v>
      </c>
      <c r="AA71" s="117">
        <f>STOA!H71</f>
        <v>227.57000000000005</v>
      </c>
      <c r="AB71" s="117">
        <f>-STOA!N71</f>
        <v>0</v>
      </c>
      <c r="AC71">
        <f t="shared" si="3"/>
        <v>22.096151292201046</v>
      </c>
      <c r="AD71">
        <f t="shared" si="4"/>
        <v>2387.7708267902863</v>
      </c>
      <c r="AE71">
        <f>'IDT-1'!B71</f>
        <v>0</v>
      </c>
      <c r="AF71" s="26"/>
      <c r="AG71">
        <f t="shared" si="5"/>
        <v>2387.7708267902863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28.164449360088483</v>
      </c>
      <c r="F72">
        <f>GT_Spot!P72</f>
        <v>0</v>
      </c>
      <c r="G72">
        <f>PPCL_NG!P72</f>
        <v>17.54</v>
      </c>
      <c r="H72">
        <f>PPCL_Spot!P72</f>
        <v>79.63</v>
      </c>
      <c r="I72">
        <f>Bawana_NG!P72</f>
        <v>99.62</v>
      </c>
      <c r="J72">
        <f>Bawana_RLNG!P72</f>
        <v>0</v>
      </c>
      <c r="K72">
        <f>Bawana_Spot!P72</f>
        <v>470</v>
      </c>
      <c r="L72">
        <f>TWOMCL!O72</f>
        <v>-0.30633951240552487</v>
      </c>
      <c r="M72">
        <f>EDWPCL!S72</f>
        <v>0</v>
      </c>
      <c r="N72">
        <f>'MSW BWN'!S72</f>
        <v>7.7783323999999991</v>
      </c>
      <c r="O72">
        <f>BRPL_ISGS_exbus!BB72</f>
        <v>1067.7550803025767</v>
      </c>
      <c r="P72" s="77">
        <v>118.25067050596464</v>
      </c>
      <c r="Q72" s="77">
        <v>29.742623999999999</v>
      </c>
      <c r="R72" s="80">
        <v>26.345707070707071</v>
      </c>
      <c r="S72" s="80">
        <v>0</v>
      </c>
      <c r="T72" s="78">
        <f>SUMPRODUCT(LTA!F72:AJ72,LTA!F$101:AJ$101,LTA!F$103:AJ$103)</f>
        <v>112.50999999999999</v>
      </c>
      <c r="U72" s="78">
        <f>SUMPRODUCT(LTA!F72:AJ72,LTA!F$102:AJ$102,LTA!F$103:AJ$103)</f>
        <v>131.94999999999999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17.940000000000001</v>
      </c>
      <c r="Z72" s="75">
        <f>IEX!N72</f>
        <v>0</v>
      </c>
      <c r="AA72" s="117">
        <f>STOA!H72</f>
        <v>224.77000000000007</v>
      </c>
      <c r="AB72" s="117">
        <f>-STOA!N72</f>
        <v>0</v>
      </c>
      <c r="AC72">
        <f t="shared" si="3"/>
        <v>21.475317141459946</v>
      </c>
      <c r="AD72">
        <f t="shared" si="4"/>
        <v>2402.215206985471</v>
      </c>
      <c r="AE72">
        <f>'IDT-1'!B72</f>
        <v>0</v>
      </c>
      <c r="AF72" s="26"/>
      <c r="AG72">
        <f t="shared" si="5"/>
        <v>2402.215206985471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28.164449360088483</v>
      </c>
      <c r="F73">
        <f>GT_Spot!P73</f>
        <v>0</v>
      </c>
      <c r="G73">
        <f>PPCL_NG!P73</f>
        <v>17.54</v>
      </c>
      <c r="H73">
        <f>PPCL_Spot!P73</f>
        <v>79.63</v>
      </c>
      <c r="I73">
        <f>Bawana_NG!P73</f>
        <v>99.62</v>
      </c>
      <c r="J73">
        <f>Bawana_RLNG!P73</f>
        <v>0</v>
      </c>
      <c r="K73">
        <f>Bawana_Spot!P73</f>
        <v>470</v>
      </c>
      <c r="L73">
        <f>TWOMCL!O73</f>
        <v>-0.30633951240552487</v>
      </c>
      <c r="M73">
        <f>EDWPCL!S73</f>
        <v>0</v>
      </c>
      <c r="N73">
        <f>'MSW BWN'!S73</f>
        <v>8.0041063999999977</v>
      </c>
      <c r="O73">
        <f>BRPL_ISGS_exbus!BB73</f>
        <v>1073.7066565525768</v>
      </c>
      <c r="P73" s="77">
        <v>118.25067050596464</v>
      </c>
      <c r="Q73" s="77">
        <v>29.742623999999999</v>
      </c>
      <c r="R73" s="80">
        <v>20.943181818181817</v>
      </c>
      <c r="S73" s="80">
        <v>0</v>
      </c>
      <c r="T73" s="78">
        <f>SUMPRODUCT(LTA!F73:AJ73,LTA!F$101:AJ$101,LTA!F$103:AJ$103)</f>
        <v>87.87</v>
      </c>
      <c r="U73" s="78">
        <f>SUMPRODUCT(LTA!F73:AJ73,LTA!F$102:AJ$102,LTA!F$103:AJ$103)</f>
        <v>130.32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19.100000000000001</v>
      </c>
      <c r="Z73" s="75">
        <f>IEX!N73</f>
        <v>0</v>
      </c>
      <c r="AA73" s="117">
        <f>STOA!H73</f>
        <v>221.27000000000007</v>
      </c>
      <c r="AB73" s="117">
        <f>-STOA!N73</f>
        <v>0</v>
      </c>
      <c r="AC73">
        <f t="shared" si="3"/>
        <v>21.283636366570899</v>
      </c>
      <c r="AD73">
        <f t="shared" si="4"/>
        <v>2368.571712757835</v>
      </c>
      <c r="AE73">
        <f>'IDT-1'!B73</f>
        <v>0</v>
      </c>
      <c r="AF73" s="26"/>
      <c r="AG73">
        <f t="shared" si="5"/>
        <v>2368.571712757835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28.164449360088483</v>
      </c>
      <c r="F74">
        <f>GT_Spot!P74</f>
        <v>0</v>
      </c>
      <c r="G74">
        <f>PPCL_NG!P74</f>
        <v>17.54</v>
      </c>
      <c r="H74">
        <f>PPCL_Spot!P74</f>
        <v>79.63</v>
      </c>
      <c r="I74">
        <f>Bawana_NG!P74</f>
        <v>99.62</v>
      </c>
      <c r="J74">
        <f>Bawana_RLNG!P74</f>
        <v>0</v>
      </c>
      <c r="K74">
        <f>Bawana_Spot!P74</f>
        <v>470</v>
      </c>
      <c r="L74">
        <f>TWOMCL!O74</f>
        <v>-0.30633951240552487</v>
      </c>
      <c r="M74">
        <f>EDWPCL!S74</f>
        <v>0</v>
      </c>
      <c r="N74">
        <f>'MSW BWN'!S74</f>
        <v>7.4338180000000005</v>
      </c>
      <c r="O74">
        <f>BRPL_ISGS_exbus!BB74</f>
        <v>1084.0545829355929</v>
      </c>
      <c r="P74" s="77">
        <v>118.25067050596464</v>
      </c>
      <c r="Q74" s="77">
        <v>29.742623999999999</v>
      </c>
      <c r="R74" s="80">
        <v>11.016161616161618</v>
      </c>
      <c r="S74" s="80">
        <v>0</v>
      </c>
      <c r="T74" s="78">
        <f>SUMPRODUCT(LTA!F74:AJ74,LTA!F$101:AJ$101,LTA!F$103:AJ$103)</f>
        <v>64.930000000000007</v>
      </c>
      <c r="U74" s="78">
        <f>SUMPRODUCT(LTA!F74:AJ74,LTA!F$102:AJ$102,LTA!F$103:AJ$103)</f>
        <v>129.83000000000001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</v>
      </c>
      <c r="Z74" s="75">
        <f>IEX!N74</f>
        <v>0</v>
      </c>
      <c r="AA74" s="117">
        <f>STOA!H74</f>
        <v>219.17000000000007</v>
      </c>
      <c r="AB74" s="117">
        <f>-STOA!N74</f>
        <v>0</v>
      </c>
      <c r="AC74">
        <f t="shared" si="3"/>
        <v>21.332077883753911</v>
      </c>
      <c r="AD74">
        <f t="shared" si="4"/>
        <v>2309.7438890216481</v>
      </c>
      <c r="AE74">
        <f>'IDT-1'!B74</f>
        <v>0</v>
      </c>
      <c r="AF74" s="26"/>
      <c r="AG74">
        <f t="shared" si="5"/>
        <v>2309.7438890216481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28.297930162742933</v>
      </c>
      <c r="F75">
        <f>GT_Spot!P75</f>
        <v>0</v>
      </c>
      <c r="G75">
        <f>PPCL_NG!P75</f>
        <v>17.54</v>
      </c>
      <c r="H75">
        <f>PPCL_Spot!P75</f>
        <v>62.97</v>
      </c>
      <c r="I75">
        <f>Bawana_NG!P75</f>
        <v>99.62</v>
      </c>
      <c r="J75">
        <f>Bawana_RLNG!P75</f>
        <v>0</v>
      </c>
      <c r="K75">
        <f>Bawana_Spot!P75</f>
        <v>470</v>
      </c>
      <c r="L75">
        <f>TWOMCL!O75</f>
        <v>-0.30633951240552487</v>
      </c>
      <c r="M75">
        <f>EDWPCL!S75</f>
        <v>0</v>
      </c>
      <c r="N75">
        <f>'MSW BWN'!S75</f>
        <v>7.2649055999999996</v>
      </c>
      <c r="O75">
        <f>BRPL_ISGS_exbus!BB75</f>
        <v>1106.8549086491357</v>
      </c>
      <c r="P75" s="77">
        <v>118.25067050596464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44.94</v>
      </c>
      <c r="U75" s="78">
        <f>SUMPRODUCT(LTA!F75:AJ75,LTA!F$102:AJ$102,LTA!F$103:AJ$103)</f>
        <v>130.21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21.64</v>
      </c>
      <c r="Z75" s="75">
        <f>IEX!N75</f>
        <v>0</v>
      </c>
      <c r="AA75" s="117">
        <f>STOA!H75</f>
        <v>145.93000000000004</v>
      </c>
      <c r="AB75" s="117">
        <f>-STOA!N75</f>
        <v>0</v>
      </c>
      <c r="AC75">
        <f t="shared" si="3"/>
        <v>20.974351488430582</v>
      </c>
      <c r="AD75">
        <f t="shared" si="4"/>
        <v>2162.9803479170068</v>
      </c>
      <c r="AE75">
        <f>'IDT-1'!B75</f>
        <v>0</v>
      </c>
      <c r="AF75" s="26"/>
      <c r="AG75">
        <f t="shared" si="5"/>
        <v>2162.9803479170068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28.297930162742933</v>
      </c>
      <c r="F76">
        <f>GT_Spot!P76</f>
        <v>0</v>
      </c>
      <c r="G76">
        <f>PPCL_NG!P76</f>
        <v>17.54</v>
      </c>
      <c r="H76">
        <f>PPCL_Spot!P76</f>
        <v>62.97</v>
      </c>
      <c r="I76">
        <f>Bawana_NG!P76</f>
        <v>99.62</v>
      </c>
      <c r="J76">
        <f>Bawana_RLNG!P76</f>
        <v>0</v>
      </c>
      <c r="K76">
        <f>Bawana_Spot!P76</f>
        <v>441</v>
      </c>
      <c r="L76">
        <f>TWOMCL!O76</f>
        <v>-0.30633951240552487</v>
      </c>
      <c r="M76">
        <f>EDWPCL!S76</f>
        <v>0</v>
      </c>
      <c r="N76">
        <f>'MSW BWN'!S76</f>
        <v>7.8586075999999991</v>
      </c>
      <c r="O76">
        <f>BRPL_ISGS_exbus!BB76</f>
        <v>1113.3051579611356</v>
      </c>
      <c r="P76" s="77">
        <v>118.25067050596464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28.970000000000002</v>
      </c>
      <c r="U76" s="78">
        <f>SUMPRODUCT(LTA!F76:AJ76,LTA!F$102:AJ$102,LTA!F$103:AJ$103)</f>
        <v>129.57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20.8</v>
      </c>
      <c r="Z76" s="75">
        <f>IEX!N76</f>
        <v>0</v>
      </c>
      <c r="AA76" s="117">
        <f>STOA!H76</f>
        <v>144.53000000000003</v>
      </c>
      <c r="AB76" s="117">
        <f>-STOA!N76</f>
        <v>0</v>
      </c>
      <c r="AC76">
        <f t="shared" si="3"/>
        <v>20.428817582010083</v>
      </c>
      <c r="AD76">
        <f t="shared" si="4"/>
        <v>2143.719833135428</v>
      </c>
      <c r="AE76">
        <f>'IDT-1'!B76</f>
        <v>0</v>
      </c>
      <c r="AF76" s="26"/>
      <c r="AG76">
        <f t="shared" si="5"/>
        <v>2143.719833135428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28.297930162742933</v>
      </c>
      <c r="F77">
        <f>GT_Spot!P77</f>
        <v>0</v>
      </c>
      <c r="G77">
        <f>PPCL_NG!P77</f>
        <v>17.54</v>
      </c>
      <c r="H77">
        <f>PPCL_Spot!P77</f>
        <v>62.97</v>
      </c>
      <c r="I77">
        <f>Bawana_NG!P77</f>
        <v>99.62</v>
      </c>
      <c r="J77">
        <f>Bawana_RLNG!P77</f>
        <v>0</v>
      </c>
      <c r="K77">
        <f>Bawana_Spot!P77</f>
        <v>421</v>
      </c>
      <c r="L77">
        <f>TWOMCL!O77</f>
        <v>-0.30633951240552487</v>
      </c>
      <c r="M77">
        <f>EDWPCL!S77</f>
        <v>0</v>
      </c>
      <c r="N77">
        <f>'MSW BWN'!S77</f>
        <v>7.9639687999999991</v>
      </c>
      <c r="O77">
        <f>BRPL_ISGS_exbus!BB77</f>
        <v>1133.9229157667355</v>
      </c>
      <c r="P77" s="77">
        <v>118.25067050596464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16.82</v>
      </c>
      <c r="U77" s="78">
        <f>SUMPRODUCT(LTA!F77:AJ77,LTA!F$102:AJ$102,LTA!F$103:AJ$103)</f>
        <v>129.69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17.11</v>
      </c>
      <c r="Z77" s="75">
        <f>IEX!N77</f>
        <v>0</v>
      </c>
      <c r="AA77" s="117">
        <f>STOA!H77</f>
        <v>143.13000000000002</v>
      </c>
      <c r="AB77" s="117">
        <f>-STOA!N77</f>
        <v>0</v>
      </c>
      <c r="AC77">
        <f t="shared" si="3"/>
        <v>20.506478217314243</v>
      </c>
      <c r="AD77">
        <f t="shared" si="4"/>
        <v>2102.2452915057229</v>
      </c>
      <c r="AE77">
        <f>'IDT-1'!B77</f>
        <v>0</v>
      </c>
      <c r="AF77" s="26"/>
      <c r="AG77">
        <f t="shared" si="5"/>
        <v>2102.2452915057229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28.297930162742933</v>
      </c>
      <c r="F78">
        <f>GT_Spot!P78</f>
        <v>0</v>
      </c>
      <c r="G78">
        <f>PPCL_NG!P78</f>
        <v>17.54</v>
      </c>
      <c r="H78">
        <f>PPCL_Spot!P78</f>
        <v>88.32</v>
      </c>
      <c r="I78">
        <f>Bawana_NG!P78</f>
        <v>99.62</v>
      </c>
      <c r="J78">
        <f>Bawana_RLNG!P78</f>
        <v>0</v>
      </c>
      <c r="K78">
        <f>Bawana_Spot!P78</f>
        <v>385</v>
      </c>
      <c r="L78">
        <f>TWOMCL!O78</f>
        <v>-0.30633951240552487</v>
      </c>
      <c r="M78">
        <f>EDWPCL!S78</f>
        <v>0</v>
      </c>
      <c r="N78">
        <f>'MSW BWN'!S78</f>
        <v>7.4655936000000001</v>
      </c>
      <c r="O78">
        <f>BRPL_ISGS_exbus!BB78</f>
        <v>1165.4462809233135</v>
      </c>
      <c r="P78" s="77">
        <v>118.25067050596464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7.62</v>
      </c>
      <c r="U78" s="78">
        <f>SUMPRODUCT(LTA!F78:AJ78,LTA!F$102:AJ$102,LTA!F$103:AJ$103)</f>
        <v>128.35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14.33</v>
      </c>
      <c r="Z78" s="75">
        <f>IEX!N78</f>
        <v>0</v>
      </c>
      <c r="AA78" s="117">
        <f>STOA!H78</f>
        <v>182.37000000000003</v>
      </c>
      <c r="AB78" s="117">
        <f>-STOA!N78</f>
        <v>0</v>
      </c>
      <c r="AC78">
        <f t="shared" si="3"/>
        <v>20.869483491321148</v>
      </c>
      <c r="AD78">
        <f t="shared" si="4"/>
        <v>2153.1772761882939</v>
      </c>
      <c r="AE78">
        <f>'IDT-1'!B78</f>
        <v>0</v>
      </c>
      <c r="AF78" s="26"/>
      <c r="AG78">
        <f t="shared" si="5"/>
        <v>2153.1772761882939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28.297930162742933</v>
      </c>
      <c r="F79">
        <f>GT_Spot!P79</f>
        <v>0</v>
      </c>
      <c r="G79">
        <f>PPCL_NG!P79</f>
        <v>17.54</v>
      </c>
      <c r="H79">
        <f>PPCL_Spot!P79</f>
        <v>82.86</v>
      </c>
      <c r="I79">
        <f>Bawana_NG!P79</f>
        <v>99.62</v>
      </c>
      <c r="J79">
        <f>Bawana_RLNG!P79</f>
        <v>0</v>
      </c>
      <c r="K79">
        <f>Bawana_Spot!P79</f>
        <v>313.39999999999998</v>
      </c>
      <c r="L79">
        <f>TWOMCL!O79</f>
        <v>-0.30633951240552487</v>
      </c>
      <c r="M79">
        <f>EDWPCL!S79</f>
        <v>0</v>
      </c>
      <c r="N79">
        <f>'MSW BWN'!S79</f>
        <v>7.4890071999999988</v>
      </c>
      <c r="O79">
        <f>BRPL_ISGS_exbus!BB79</f>
        <v>1184.3824001229134</v>
      </c>
      <c r="P79" s="77">
        <v>118.25067050596464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1.19</v>
      </c>
      <c r="U79" s="78">
        <f>SUMPRODUCT(LTA!F79:AJ79,LTA!F$102:AJ$102,LTA!F$103:AJ$103)</f>
        <v>128.67000000000002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13.23</v>
      </c>
      <c r="Z79" s="75">
        <f>IEX!N79</f>
        <v>0</v>
      </c>
      <c r="AA79" s="117">
        <f>STOA!H79</f>
        <v>182.02000000000004</v>
      </c>
      <c r="AB79" s="117">
        <f>-STOA!N79</f>
        <v>0</v>
      </c>
      <c r="AC79">
        <f t="shared" si="3"/>
        <v>19.7767399836703</v>
      </c>
      <c r="AD79">
        <f t="shared" si="4"/>
        <v>2146.6095524955454</v>
      </c>
      <c r="AE79">
        <f>'IDT-1'!B79</f>
        <v>0</v>
      </c>
      <c r="AF79" s="26"/>
      <c r="AG79">
        <f t="shared" si="5"/>
        <v>2146.6095524955454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28.297930162742933</v>
      </c>
      <c r="F80">
        <f>GT_Spot!P80</f>
        <v>0</v>
      </c>
      <c r="G80">
        <f>PPCL_NG!P80</f>
        <v>17.54</v>
      </c>
      <c r="H80">
        <f>PPCL_Spot!P80</f>
        <v>82.86</v>
      </c>
      <c r="I80">
        <f>Bawana_NG!P80</f>
        <v>99.62</v>
      </c>
      <c r="J80">
        <f>Bawana_RLNG!P80</f>
        <v>0</v>
      </c>
      <c r="K80">
        <f>Bawana_Spot!P80</f>
        <v>336.4</v>
      </c>
      <c r="L80">
        <f>TWOMCL!O80</f>
        <v>-0.30633951240552487</v>
      </c>
      <c r="M80">
        <f>EDWPCL!S80</f>
        <v>0</v>
      </c>
      <c r="N80">
        <f>'MSW BWN'!S80</f>
        <v>7.7632808000000004</v>
      </c>
      <c r="O80">
        <f>BRPL_ISGS_exbus!BB80</f>
        <v>1174.3176911229134</v>
      </c>
      <c r="P80" s="77">
        <v>118.25067050596464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128.69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15.83</v>
      </c>
      <c r="Z80" s="75">
        <f>IEX!N80</f>
        <v>0</v>
      </c>
      <c r="AA80" s="117">
        <f>STOA!H80</f>
        <v>181.67000000000004</v>
      </c>
      <c r="AB80" s="117">
        <f>-STOA!N80</f>
        <v>0</v>
      </c>
      <c r="AC80">
        <f t="shared" si="3"/>
        <v>19.893610024628103</v>
      </c>
      <c r="AD80">
        <f t="shared" si="4"/>
        <v>2161.7822470545871</v>
      </c>
      <c r="AE80">
        <f>'IDT-1'!B80</f>
        <v>0</v>
      </c>
      <c r="AF80" s="26"/>
      <c r="AG80">
        <f t="shared" si="5"/>
        <v>2161.7822470545871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28.297930162742933</v>
      </c>
      <c r="F81">
        <f>GT_Spot!P81</f>
        <v>0</v>
      </c>
      <c r="G81">
        <f>PPCL_NG!P81</f>
        <v>17.54</v>
      </c>
      <c r="H81">
        <f>PPCL_Spot!P81</f>
        <v>82.86</v>
      </c>
      <c r="I81">
        <f>Bawana_NG!P81</f>
        <v>99.62</v>
      </c>
      <c r="J81">
        <f>Bawana_RLNG!P81</f>
        <v>0</v>
      </c>
      <c r="K81">
        <f>Bawana_Spot!P81</f>
        <v>357.4</v>
      </c>
      <c r="L81">
        <f>TWOMCL!O81</f>
        <v>-0.30633951240552487</v>
      </c>
      <c r="M81">
        <f>EDWPCL!S81</f>
        <v>0</v>
      </c>
      <c r="N81">
        <f>'MSW BWN'!S81</f>
        <v>7.9238311999999995</v>
      </c>
      <c r="O81">
        <f>BRPL_ISGS_exbus!BB81</f>
        <v>1181.3497912773134</v>
      </c>
      <c r="P81" s="77">
        <v>118.25067050596464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120.34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16.86</v>
      </c>
      <c r="Z81" s="75">
        <f>IEX!N81</f>
        <v>0</v>
      </c>
      <c r="AA81" s="117">
        <f>STOA!H81</f>
        <v>181.67000000000004</v>
      </c>
      <c r="AB81" s="117">
        <f>-STOA!N81</f>
        <v>0</v>
      </c>
      <c r="AC81">
        <f t="shared" si="3"/>
        <v>20.041776839418045</v>
      </c>
      <c r="AD81">
        <f t="shared" si="4"/>
        <v>2186.5067307941972</v>
      </c>
      <c r="AE81">
        <f>'IDT-1'!B81</f>
        <v>0</v>
      </c>
      <c r="AF81" s="26"/>
      <c r="AG81">
        <f t="shared" si="5"/>
        <v>2186.5067307941972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28.297930162742933</v>
      </c>
      <c r="F82">
        <f>GT_Spot!P82</f>
        <v>0</v>
      </c>
      <c r="G82">
        <f>PPCL_NG!P82</f>
        <v>17.54</v>
      </c>
      <c r="H82">
        <f>PPCL_Spot!P82</f>
        <v>82.86</v>
      </c>
      <c r="I82">
        <f>Bawana_NG!P82</f>
        <v>99.62</v>
      </c>
      <c r="J82">
        <f>Bawana_RLNG!P82</f>
        <v>0</v>
      </c>
      <c r="K82">
        <f>Bawana_Spot!P82</f>
        <v>372.4</v>
      </c>
      <c r="L82">
        <f>TWOMCL!O82</f>
        <v>-0.30633951240552487</v>
      </c>
      <c r="M82">
        <f>EDWPCL!S82</f>
        <v>0</v>
      </c>
      <c r="N82">
        <f>'MSW BWN'!S82</f>
        <v>7.3936803999999992</v>
      </c>
      <c r="O82">
        <f>BRPL_ISGS_exbus!BB82</f>
        <v>1181.3497912773134</v>
      </c>
      <c r="P82" s="77">
        <v>118.25067050596464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120.92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17.09</v>
      </c>
      <c r="Z82" s="75">
        <f>IEX!N82</f>
        <v>0</v>
      </c>
      <c r="AA82" s="117">
        <f>STOA!H82</f>
        <v>181.67000000000004</v>
      </c>
      <c r="AB82" s="117">
        <f>-STOA!N82</f>
        <v>0</v>
      </c>
      <c r="AC82">
        <f t="shared" si="3"/>
        <v>20.398192700432929</v>
      </c>
      <c r="AD82">
        <f t="shared" si="4"/>
        <v>2176.4301641331826</v>
      </c>
      <c r="AE82">
        <f>'IDT-1'!B82</f>
        <v>0</v>
      </c>
      <c r="AF82" s="26"/>
      <c r="AG82">
        <f t="shared" si="5"/>
        <v>2176.4301641331826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30.07571747211896</v>
      </c>
      <c r="F83">
        <f>GT_Spot!P83</f>
        <v>0</v>
      </c>
      <c r="G83">
        <f>PPCL_NG!P83</f>
        <v>17.54</v>
      </c>
      <c r="H83">
        <f>PPCL_Spot!P83</f>
        <v>82.86</v>
      </c>
      <c r="I83">
        <f>Bawana_NG!P83</f>
        <v>99.62</v>
      </c>
      <c r="J83">
        <f>Bawana_RLNG!P83</f>
        <v>0</v>
      </c>
      <c r="K83">
        <f>Bawana_Spot!P83</f>
        <v>351.4</v>
      </c>
      <c r="L83">
        <f>TWOMCL!O83</f>
        <v>-0.30633951240552487</v>
      </c>
      <c r="M83">
        <f>EDWPCL!S83</f>
        <v>0</v>
      </c>
      <c r="N83">
        <f>'MSW BWN'!S83</f>
        <v>7.634506</v>
      </c>
      <c r="O83">
        <f>BRPL_ISGS_exbus!BB83</f>
        <v>1181.3497912773134</v>
      </c>
      <c r="P83" s="77">
        <v>118.25067050596464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118.67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14.25</v>
      </c>
      <c r="Z83" s="75">
        <f>IEX!N83</f>
        <v>0</v>
      </c>
      <c r="AA83" s="117">
        <f>STOA!H83</f>
        <v>215.53000000000003</v>
      </c>
      <c r="AB83" s="117">
        <f>-STOA!N83</f>
        <v>0</v>
      </c>
      <c r="AC83">
        <f t="shared" si="3"/>
        <v>20.51869198394666</v>
      </c>
      <c r="AD83">
        <f t="shared" si="4"/>
        <v>2198.0382777590453</v>
      </c>
      <c r="AE83">
        <f>'IDT-1'!B83</f>
        <v>0</v>
      </c>
      <c r="AF83" s="26"/>
      <c r="AG83">
        <f t="shared" si="5"/>
        <v>2198.0382777590453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-56</v>
      </c>
      <c r="AM83" s="75">
        <f>RTM_PXI!H83</f>
        <v>0</v>
      </c>
      <c r="AN83" s="75">
        <f>RTM_PXI!N83</f>
        <v>0</v>
      </c>
      <c r="AO83" s="192">
        <f>GDAM_IEX!H83</f>
        <v>7.94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30.07571747211896</v>
      </c>
      <c r="F84">
        <f>GT_Spot!P84</f>
        <v>0</v>
      </c>
      <c r="G84">
        <f>PPCL_NG!P84</f>
        <v>17.54</v>
      </c>
      <c r="H84">
        <f>PPCL_Spot!P84</f>
        <v>82.86</v>
      </c>
      <c r="I84">
        <f>Bawana_NG!P84</f>
        <v>99.62</v>
      </c>
      <c r="J84">
        <f>Bawana_RLNG!P84</f>
        <v>0</v>
      </c>
      <c r="K84">
        <f>Bawana_Spot!P84</f>
        <v>375.4</v>
      </c>
      <c r="L84">
        <f>TWOMCL!O84</f>
        <v>-0.30633951240552487</v>
      </c>
      <c r="M84">
        <f>EDWPCL!S84</f>
        <v>0</v>
      </c>
      <c r="N84">
        <f>'MSW BWN'!S84</f>
        <v>7.7632808000000004</v>
      </c>
      <c r="O84">
        <f>BRPL_ISGS_exbus!BB84</f>
        <v>1181.3497912773134</v>
      </c>
      <c r="P84" s="77">
        <v>118.25067050596464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119.81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15.15</v>
      </c>
      <c r="Z84" s="75">
        <f>IEX!N84</f>
        <v>0</v>
      </c>
      <c r="AA84" s="117">
        <f>STOA!H84</f>
        <v>215.53000000000003</v>
      </c>
      <c r="AB84" s="117">
        <f>-STOA!N84</f>
        <v>0</v>
      </c>
      <c r="AC84">
        <f t="shared" si="3"/>
        <v>21.060151665463497</v>
      </c>
      <c r="AD84">
        <f t="shared" si="4"/>
        <v>2188.7155928775283</v>
      </c>
      <c r="AE84">
        <f>'IDT-1'!B84</f>
        <v>0</v>
      </c>
      <c r="AF84" s="26"/>
      <c r="AG84">
        <f t="shared" si="5"/>
        <v>2188.7155928775283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-91</v>
      </c>
      <c r="AM84" s="75">
        <f>RTM_PXI!H84</f>
        <v>0</v>
      </c>
      <c r="AN84" s="75">
        <f>RTM_PXI!N84</f>
        <v>0</v>
      </c>
      <c r="AO84" s="192">
        <f>GDAM_IEX!H84</f>
        <v>7.99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30.07571747211896</v>
      </c>
      <c r="F85">
        <f>GT_Spot!P85</f>
        <v>0</v>
      </c>
      <c r="G85">
        <f>PPCL_NG!P85</f>
        <v>17.54</v>
      </c>
      <c r="H85">
        <f>PPCL_Spot!P85</f>
        <v>82.86</v>
      </c>
      <c r="I85">
        <f>Bawana_NG!P85</f>
        <v>99.62</v>
      </c>
      <c r="J85">
        <f>Bawana_RLNG!P85</f>
        <v>0</v>
      </c>
      <c r="K85">
        <f>Bawana_Spot!P85</f>
        <v>415.4</v>
      </c>
      <c r="L85">
        <f>TWOMCL!O85</f>
        <v>-0.30633951240552487</v>
      </c>
      <c r="M85">
        <f>EDWPCL!S85</f>
        <v>0</v>
      </c>
      <c r="N85">
        <f>'MSW BWN'!S85</f>
        <v>7.4973691999999987</v>
      </c>
      <c r="O85">
        <f>BRPL_ISGS_exbus!BB85</f>
        <v>1165.9485611997134</v>
      </c>
      <c r="P85" s="77">
        <v>118.25067050596464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120.92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17.38</v>
      </c>
      <c r="Z85" s="75">
        <f>IEX!N85</f>
        <v>0</v>
      </c>
      <c r="AA85" s="117">
        <f>STOA!H85</f>
        <v>215.53000000000003</v>
      </c>
      <c r="AB85" s="117">
        <f>-STOA!N85</f>
        <v>0</v>
      </c>
      <c r="AC85">
        <f t="shared" si="3"/>
        <v>21.010782610468166</v>
      </c>
      <c r="AD85">
        <f t="shared" si="4"/>
        <v>2249.4478202549235</v>
      </c>
      <c r="AE85">
        <f>'IDT-1'!B85</f>
        <v>0</v>
      </c>
      <c r="AF85" s="26"/>
      <c r="AG85">
        <f t="shared" si="5"/>
        <v>2249.4478202549235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-58</v>
      </c>
      <c r="AM85" s="75">
        <f>RTM_PXI!H85</f>
        <v>0</v>
      </c>
      <c r="AN85" s="75">
        <f>RTM_PXI!N85</f>
        <v>0</v>
      </c>
      <c r="AO85" s="192">
        <f>GDAM_IEX!H85</f>
        <v>8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30.07571747211896</v>
      </c>
      <c r="F86">
        <f>GT_Spot!P86</f>
        <v>0</v>
      </c>
      <c r="G86">
        <f>PPCL_NG!P86</f>
        <v>17.54</v>
      </c>
      <c r="H86">
        <f>PPCL_Spot!P86</f>
        <v>82.86</v>
      </c>
      <c r="I86">
        <f>Bawana_NG!P86</f>
        <v>99.62</v>
      </c>
      <c r="J86">
        <f>Bawana_RLNG!P86</f>
        <v>0</v>
      </c>
      <c r="K86">
        <f>Bawana_Spot!P86</f>
        <v>457.4</v>
      </c>
      <c r="L86">
        <f>TWOMCL!O86</f>
        <v>-0.30633951240552487</v>
      </c>
      <c r="M86">
        <f>EDWPCL!S86</f>
        <v>0</v>
      </c>
      <c r="N86">
        <f>'MSW BWN'!S86</f>
        <v>7.3853184000000001</v>
      </c>
      <c r="O86">
        <f>BRPL_ISGS_exbus!BB86</f>
        <v>1153.8454367637132</v>
      </c>
      <c r="P86" s="77">
        <v>118.25067050596464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118.62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19.52</v>
      </c>
      <c r="Z86" s="75">
        <f>IEX!N86</f>
        <v>0</v>
      </c>
      <c r="AA86" s="117">
        <f>STOA!H86</f>
        <v>215.53000000000003</v>
      </c>
      <c r="AB86" s="117">
        <f>-STOA!N86</f>
        <v>0</v>
      </c>
      <c r="AC86">
        <f t="shared" si="3"/>
        <v>21.161863538125019</v>
      </c>
      <c r="AD86">
        <f t="shared" si="4"/>
        <v>2290.5715640912663</v>
      </c>
      <c r="AE86">
        <f>'IDT-1'!B86</f>
        <v>0</v>
      </c>
      <c r="AF86" s="26"/>
      <c r="AG86">
        <f t="shared" si="5"/>
        <v>2290.5715640912663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-46</v>
      </c>
      <c r="AM86" s="75">
        <f>RTM_PXI!H86</f>
        <v>0</v>
      </c>
      <c r="AN86" s="75">
        <f>RTM_PXI!N86</f>
        <v>0</v>
      </c>
      <c r="AO86" s="192">
        <f>GDAM_IEX!H86</f>
        <v>7.65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30.07571747211896</v>
      </c>
      <c r="F87">
        <f>GT_Spot!P87</f>
        <v>0</v>
      </c>
      <c r="G87">
        <f>PPCL_NG!P87</f>
        <v>17.54</v>
      </c>
      <c r="H87">
        <f>PPCL_Spot!P87</f>
        <v>82.86</v>
      </c>
      <c r="I87">
        <f>Bawana_NG!P87</f>
        <v>99.62</v>
      </c>
      <c r="J87">
        <f>Bawana_RLNG!P87</f>
        <v>0</v>
      </c>
      <c r="K87">
        <f>Bawana_Spot!P87</f>
        <v>401.4</v>
      </c>
      <c r="L87">
        <f>TWOMCL!O87</f>
        <v>-0.30633951240552487</v>
      </c>
      <c r="M87">
        <f>EDWPCL!S87</f>
        <v>0</v>
      </c>
      <c r="N87">
        <f>'MSW BWN'!S87</f>
        <v>7.5224551999999996</v>
      </c>
      <c r="O87">
        <f>BRPL_ISGS_exbus!BB87</f>
        <v>1137.3365981267357</v>
      </c>
      <c r="P87" s="77">
        <v>118.25067050596464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121.72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42.5</v>
      </c>
      <c r="Z87" s="75">
        <f>IEX!N87</f>
        <v>0</v>
      </c>
      <c r="AA87" s="117">
        <f>STOA!H87</f>
        <v>289.34000000000003</v>
      </c>
      <c r="AB87" s="117">
        <f>-STOA!N87</f>
        <v>0</v>
      </c>
      <c r="AC87">
        <f t="shared" si="3"/>
        <v>21.330261669304253</v>
      </c>
      <c r="AD87">
        <f t="shared" si="4"/>
        <v>2323.60146412311</v>
      </c>
      <c r="AE87">
        <f>'IDT-1'!B87</f>
        <v>0</v>
      </c>
      <c r="AF87" s="26"/>
      <c r="AG87">
        <f t="shared" si="5"/>
        <v>2323.60146412311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-39</v>
      </c>
      <c r="AM87" s="75">
        <f>RTM_PXI!H87</f>
        <v>0</v>
      </c>
      <c r="AN87" s="75">
        <f>RTM_PXI!N87</f>
        <v>0</v>
      </c>
      <c r="AO87" s="192">
        <f>GDAM_IEX!H87</f>
        <v>6.33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30.07571747211896</v>
      </c>
      <c r="F88">
        <f>GT_Spot!P88</f>
        <v>0</v>
      </c>
      <c r="G88">
        <f>PPCL_NG!P88</f>
        <v>17.54</v>
      </c>
      <c r="H88">
        <f>PPCL_Spot!P88</f>
        <v>82.86</v>
      </c>
      <c r="I88">
        <f>Bawana_NG!P88</f>
        <v>99.62</v>
      </c>
      <c r="J88">
        <f>Bawana_RLNG!P88</f>
        <v>0</v>
      </c>
      <c r="K88">
        <f>Bawana_Spot!P88</f>
        <v>427.4</v>
      </c>
      <c r="L88">
        <f>TWOMCL!O88</f>
        <v>-0.30633951240552487</v>
      </c>
      <c r="M88">
        <f>EDWPCL!S88</f>
        <v>0</v>
      </c>
      <c r="N88">
        <f>'MSW BWN'!S88</f>
        <v>7.3769563999999992</v>
      </c>
      <c r="O88">
        <f>BRPL_ISGS_exbus!BB88</f>
        <v>1135.7036072891358</v>
      </c>
      <c r="P88" s="77">
        <v>118.25067050596464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118.69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43.79</v>
      </c>
      <c r="Z88" s="75">
        <f>IEX!N88</f>
        <v>0</v>
      </c>
      <c r="AA88" s="117">
        <f>STOA!H88</f>
        <v>299.01</v>
      </c>
      <c r="AB88" s="117">
        <f>-STOA!N88</f>
        <v>0</v>
      </c>
      <c r="AC88">
        <f t="shared" si="3"/>
        <v>21.935701678814599</v>
      </c>
      <c r="AD88">
        <f t="shared" si="4"/>
        <v>2317.4675344759994</v>
      </c>
      <c r="AE88">
        <f>'IDT-1'!B88</f>
        <v>0</v>
      </c>
      <c r="AF88" s="26"/>
      <c r="AG88">
        <f t="shared" si="5"/>
        <v>2317.4675344759994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-76</v>
      </c>
      <c r="AM88" s="75">
        <f>RTM_PXI!H88</f>
        <v>0</v>
      </c>
      <c r="AN88" s="75">
        <f>RTM_PXI!N88</f>
        <v>0</v>
      </c>
      <c r="AO88" s="192">
        <f>GDAM_IEX!H88</f>
        <v>5.65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30.07571747211896</v>
      </c>
      <c r="F89">
        <f>GT_Spot!P89</f>
        <v>0</v>
      </c>
      <c r="G89">
        <f>PPCL_NG!P89</f>
        <v>17.54</v>
      </c>
      <c r="H89">
        <f>PPCL_Spot!P89</f>
        <v>82.86</v>
      </c>
      <c r="I89">
        <f>Bawana_NG!P89</f>
        <v>99.62</v>
      </c>
      <c r="J89">
        <f>Bawana_RLNG!P89</f>
        <v>0</v>
      </c>
      <c r="K89">
        <f>Bawana_Spot!P89</f>
        <v>456.4</v>
      </c>
      <c r="L89">
        <f>TWOMCL!O89</f>
        <v>-0.30633951240552487</v>
      </c>
      <c r="M89">
        <f>EDWPCL!S89</f>
        <v>0</v>
      </c>
      <c r="N89">
        <f>'MSW BWN'!S89</f>
        <v>7.1679063999999988</v>
      </c>
      <c r="O89">
        <f>BRPL_ISGS_exbus!BB89</f>
        <v>1132.4425789532957</v>
      </c>
      <c r="P89" s="77">
        <v>118.25067050596464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118.39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44.09</v>
      </c>
      <c r="Z89" s="75">
        <f>IEX!N89</f>
        <v>0</v>
      </c>
      <c r="AA89" s="117">
        <f>STOA!H89</f>
        <v>313.52999999999997</v>
      </c>
      <c r="AB89" s="117">
        <f>-STOA!N89</f>
        <v>0</v>
      </c>
      <c r="AC89">
        <f t="shared" si="3"/>
        <v>21.886953250960421</v>
      </c>
      <c r="AD89">
        <f t="shared" si="4"/>
        <v>2402.3762045680137</v>
      </c>
      <c r="AE89">
        <f>'IDT-1'!B89</f>
        <v>0</v>
      </c>
      <c r="AF89" s="26"/>
      <c r="AG89">
        <f t="shared" si="5"/>
        <v>2402.3762045680137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-31</v>
      </c>
      <c r="AM89" s="75">
        <f>RTM_PXI!H89</f>
        <v>0</v>
      </c>
      <c r="AN89" s="75">
        <f>RTM_PXI!N89</f>
        <v>0</v>
      </c>
      <c r="AO89" s="192">
        <f>GDAM_IEX!H89</f>
        <v>5.46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30.07571747211896</v>
      </c>
      <c r="F90">
        <f>GT_Spot!P90</f>
        <v>0</v>
      </c>
      <c r="G90">
        <f>PPCL_NG!P90</f>
        <v>17.54</v>
      </c>
      <c r="H90">
        <f>PPCL_Spot!P90</f>
        <v>82.86</v>
      </c>
      <c r="I90">
        <f>Bawana_NG!P90</f>
        <v>99.62</v>
      </c>
      <c r="J90">
        <f>Bawana_RLNG!P90</f>
        <v>0</v>
      </c>
      <c r="K90">
        <f>Bawana_Spot!P90</f>
        <v>486.4</v>
      </c>
      <c r="L90">
        <f>TWOMCL!O90</f>
        <v>-0.30633951240552487</v>
      </c>
      <c r="M90">
        <f>EDWPCL!S90</f>
        <v>0</v>
      </c>
      <c r="N90">
        <f>'MSW BWN'!S90</f>
        <v>7.296681200000001</v>
      </c>
      <c r="O90">
        <f>BRPL_ISGS_exbus!BB90</f>
        <v>1128.3639859532955</v>
      </c>
      <c r="P90" s="77">
        <v>118.25067050596464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113.71000000000001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47.55</v>
      </c>
      <c r="Z90" s="75">
        <f>IEX!N90</f>
        <v>0</v>
      </c>
      <c r="AA90" s="117">
        <f>STOA!H90</f>
        <v>323.20000000000005</v>
      </c>
      <c r="AB90" s="117">
        <f>-STOA!N90</f>
        <v>0</v>
      </c>
      <c r="AC90">
        <f t="shared" si="3"/>
        <v>22.38587365628872</v>
      </c>
      <c r="AD90">
        <f t="shared" si="4"/>
        <v>2414.3774659626852</v>
      </c>
      <c r="AE90">
        <f>'IDT-1'!B90</f>
        <v>0</v>
      </c>
      <c r="AF90" s="26"/>
      <c r="AG90">
        <f t="shared" si="5"/>
        <v>2414.3774659626852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-53</v>
      </c>
      <c r="AM90" s="75">
        <f>RTM_PXI!H90</f>
        <v>0</v>
      </c>
      <c r="AN90" s="75">
        <f>RTM_PXI!N90</f>
        <v>0</v>
      </c>
      <c r="AO90" s="192">
        <f>GDAM_IEX!H90</f>
        <v>5.46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30.07571747211896</v>
      </c>
      <c r="F91">
        <f>GT_Spot!P91</f>
        <v>0</v>
      </c>
      <c r="G91">
        <f>PPCL_NG!P91</f>
        <v>17.54</v>
      </c>
      <c r="H91">
        <f>PPCL_Spot!P91</f>
        <v>82.86</v>
      </c>
      <c r="I91">
        <f>Bawana_NG!P91</f>
        <v>99.62</v>
      </c>
      <c r="J91">
        <f>Bawana_RLNG!P91</f>
        <v>0</v>
      </c>
      <c r="K91">
        <f>Bawana_Spot!P91</f>
        <v>346.4</v>
      </c>
      <c r="L91">
        <f>TWOMCL!O91</f>
        <v>-0.30633951240552487</v>
      </c>
      <c r="M91">
        <f>EDWPCL!S91</f>
        <v>0</v>
      </c>
      <c r="N91">
        <f>'MSW BWN'!S91</f>
        <v>7.1846303999999996</v>
      </c>
      <c r="O91">
        <f>BRPL_ISGS_exbus!BB91</f>
        <v>1150.204579066273</v>
      </c>
      <c r="P91" s="77">
        <v>118.25067050596464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114.05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80.5</v>
      </c>
      <c r="Z91" s="75">
        <f>IEX!N91</f>
        <v>0</v>
      </c>
      <c r="AA91" s="117">
        <f>STOA!H91</f>
        <v>536.05000000000007</v>
      </c>
      <c r="AB91" s="117">
        <f>-STOA!N91</f>
        <v>0</v>
      </c>
      <c r="AC91">
        <f t="shared" si="3"/>
        <v>23.855369419441946</v>
      </c>
      <c r="AD91">
        <f t="shared" si="4"/>
        <v>2507.5765125125095</v>
      </c>
      <c r="AE91">
        <f>'IDT-1'!B91</f>
        <v>0</v>
      </c>
      <c r="AF91" s="26"/>
      <c r="AG91">
        <f t="shared" si="5"/>
        <v>2507.5765125125095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-89</v>
      </c>
      <c r="AM91" s="75">
        <f>RTM_PXI!H91</f>
        <v>0</v>
      </c>
      <c r="AN91" s="75">
        <f>RTM_PXI!N91</f>
        <v>0</v>
      </c>
      <c r="AO91" s="192">
        <f>GDAM_IEX!H91</f>
        <v>8.26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30.07571747211896</v>
      </c>
      <c r="F92">
        <f>GT_Spot!P92</f>
        <v>0</v>
      </c>
      <c r="G92">
        <f>PPCL_NG!P92</f>
        <v>17.54</v>
      </c>
      <c r="H92">
        <f>PPCL_Spot!P92</f>
        <v>82.86</v>
      </c>
      <c r="I92">
        <f>Bawana_NG!P92</f>
        <v>99.62</v>
      </c>
      <c r="J92">
        <f>Bawana_RLNG!P92</f>
        <v>0</v>
      </c>
      <c r="K92">
        <f>Bawana_Spot!P92</f>
        <v>386.4</v>
      </c>
      <c r="L92">
        <f>TWOMCL!O92</f>
        <v>-0.30633951240552487</v>
      </c>
      <c r="M92">
        <f>EDWPCL!S92</f>
        <v>0</v>
      </c>
      <c r="N92">
        <f>'MSW BWN'!S92</f>
        <v>7.8903831999999987</v>
      </c>
      <c r="O92">
        <f>BRPL_ISGS_exbus!BB92</f>
        <v>1150.204579066273</v>
      </c>
      <c r="P92" s="77">
        <v>118.25067050596464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111.2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82.62</v>
      </c>
      <c r="Z92" s="75">
        <f>IEX!N92</f>
        <v>0</v>
      </c>
      <c r="AA92" s="117">
        <f>STOA!H92</f>
        <v>536.05000000000007</v>
      </c>
      <c r="AB92" s="117">
        <f>-STOA!N92</f>
        <v>0</v>
      </c>
      <c r="AC92">
        <f t="shared" si="3"/>
        <v>24.064578003726822</v>
      </c>
      <c r="AD92">
        <f t="shared" si="4"/>
        <v>2563.2830567282244</v>
      </c>
      <c r="AE92">
        <f>'IDT-1'!B92</f>
        <v>0</v>
      </c>
      <c r="AF92" s="26"/>
      <c r="AG92">
        <f t="shared" si="5"/>
        <v>2563.2830567282244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-73</v>
      </c>
      <c r="AM92" s="75">
        <f>RTM_PXI!H92</f>
        <v>0</v>
      </c>
      <c r="AN92" s="75">
        <f>RTM_PXI!N92</f>
        <v>0</v>
      </c>
      <c r="AO92" s="192">
        <f>GDAM_IEX!H92</f>
        <v>8.1999999999999993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30.07571747211896</v>
      </c>
      <c r="F93">
        <f>GT_Spot!P93</f>
        <v>0</v>
      </c>
      <c r="G93">
        <f>PPCL_NG!P93</f>
        <v>17.54</v>
      </c>
      <c r="H93">
        <f>PPCL_Spot!P93</f>
        <v>82.86</v>
      </c>
      <c r="I93">
        <f>Bawana_NG!P93</f>
        <v>99.62</v>
      </c>
      <c r="J93">
        <f>Bawana_RLNG!P93</f>
        <v>0</v>
      </c>
      <c r="K93">
        <f>Bawana_Spot!P93</f>
        <v>396.4</v>
      </c>
      <c r="L93">
        <f>TWOMCL!O93</f>
        <v>-0.30633951240552487</v>
      </c>
      <c r="M93">
        <f>EDWPCL!S93</f>
        <v>0</v>
      </c>
      <c r="N93">
        <f>'MSW BWN'!S93</f>
        <v>7.8987451999999996</v>
      </c>
      <c r="O93">
        <f>BRPL_ISGS_exbus!BB93</f>
        <v>1147.9480524750734</v>
      </c>
      <c r="P93" s="77">
        <v>118.25067050596464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111.52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83.08</v>
      </c>
      <c r="Z93" s="75">
        <f>IEX!N93</f>
        <v>0</v>
      </c>
      <c r="AA93" s="117">
        <f>STOA!H93</f>
        <v>536.05000000000007</v>
      </c>
      <c r="AB93" s="117">
        <f>-STOA!N93</f>
        <v>0</v>
      </c>
      <c r="AC93">
        <f t="shared" si="3"/>
        <v>23.918408967269382</v>
      </c>
      <c r="AD93">
        <f t="shared" si="4"/>
        <v>2597.0410611734824</v>
      </c>
      <c r="AE93">
        <f>'IDT-1'!B93</f>
        <v>0</v>
      </c>
      <c r="AF93" s="26"/>
      <c r="AG93">
        <f t="shared" si="5"/>
        <v>2597.0410611734824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-48</v>
      </c>
      <c r="AM93" s="75">
        <f>RTM_PXI!H93</f>
        <v>0</v>
      </c>
      <c r="AN93" s="75">
        <f>RTM_PXI!N93</f>
        <v>0</v>
      </c>
      <c r="AO93" s="192">
        <f>GDAM_IEX!H93</f>
        <v>8.2799999999999994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30.07571747211896</v>
      </c>
      <c r="F94">
        <f>GT_Spot!P94</f>
        <v>0</v>
      </c>
      <c r="G94">
        <f>PPCL_NG!P94</f>
        <v>17.54</v>
      </c>
      <c r="H94">
        <f>PPCL_Spot!P94</f>
        <v>82.86</v>
      </c>
      <c r="I94">
        <f>Bawana_NG!P94</f>
        <v>99.62</v>
      </c>
      <c r="J94">
        <f>Bawana_RLNG!P94</f>
        <v>0</v>
      </c>
      <c r="K94">
        <f>Bawana_Spot!P94</f>
        <v>437.4</v>
      </c>
      <c r="L94">
        <f>TWOMCL!O94</f>
        <v>-0.30633951240552487</v>
      </c>
      <c r="M94">
        <f>EDWPCL!S94</f>
        <v>0</v>
      </c>
      <c r="N94">
        <f>'MSW BWN'!S94</f>
        <v>7.7950563999999982</v>
      </c>
      <c r="O94">
        <f>BRPL_ISGS_exbus!BB94</f>
        <v>1151.9115496302734</v>
      </c>
      <c r="P94" s="77">
        <v>118.25067050596464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110.92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84.73</v>
      </c>
      <c r="Z94" s="75">
        <f>IEX!N94</f>
        <v>0</v>
      </c>
      <c r="AA94" s="117">
        <f>STOA!H94</f>
        <v>536.05000000000007</v>
      </c>
      <c r="AB94" s="117">
        <f>-STOA!N94</f>
        <v>0</v>
      </c>
      <c r="AC94">
        <f t="shared" si="3"/>
        <v>23.896089159729765</v>
      </c>
      <c r="AD94">
        <f t="shared" si="4"/>
        <v>2690.9531893362218</v>
      </c>
      <c r="AE94">
        <f>'IDT-1'!B94</f>
        <v>0</v>
      </c>
      <c r="AF94" s="26"/>
      <c r="AG94">
        <f t="shared" si="5"/>
        <v>2690.9531893362218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8.26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30.07571747211896</v>
      </c>
      <c r="F95">
        <f>GT_Spot!P95</f>
        <v>0</v>
      </c>
      <c r="G95">
        <f>PPCL_NG!P95</f>
        <v>17.54</v>
      </c>
      <c r="H95">
        <f>PPCL_Spot!P95</f>
        <v>82.86</v>
      </c>
      <c r="I95">
        <f>Bawana_NG!P95</f>
        <v>99.62</v>
      </c>
      <c r="J95">
        <f>Bawana_RLNG!P95</f>
        <v>0</v>
      </c>
      <c r="K95">
        <f>Bawana_Spot!P95</f>
        <v>493.4</v>
      </c>
      <c r="L95">
        <f>TWOMCL!O95</f>
        <v>-0.30633951240552487</v>
      </c>
      <c r="M95">
        <f>EDWPCL!S95</f>
        <v>0</v>
      </c>
      <c r="N95">
        <f>'MSW BWN'!S95</f>
        <v>7.5943683999999996</v>
      </c>
      <c r="O95">
        <f>BRPL_ISGS_exbus!BB95</f>
        <v>1115.5533261582734</v>
      </c>
      <c r="P95" s="77">
        <v>118.25067050596464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110.94999999999999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84.6</v>
      </c>
      <c r="Z95" s="75">
        <f>IEX!N95</f>
        <v>0</v>
      </c>
      <c r="AA95" s="117">
        <f>STOA!H95</f>
        <v>536.05000000000007</v>
      </c>
      <c r="AB95" s="117">
        <f>-STOA!N95</f>
        <v>0</v>
      </c>
      <c r="AC95">
        <f t="shared" si="3"/>
        <v>24.066466738776164</v>
      </c>
      <c r="AD95">
        <f t="shared" si="4"/>
        <v>2710.1439002851757</v>
      </c>
      <c r="AE95">
        <f>'IDT-1'!B95</f>
        <v>0</v>
      </c>
      <c r="AF95" s="26"/>
      <c r="AG95">
        <f t="shared" si="5"/>
        <v>2710.1439002851757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8.2799999999999994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30.07571747211896</v>
      </c>
      <c r="F96">
        <f>GT_Spot!P96</f>
        <v>0</v>
      </c>
      <c r="G96">
        <f>PPCL_NG!P96</f>
        <v>17.54</v>
      </c>
      <c r="H96">
        <f>PPCL_Spot!P96</f>
        <v>82.86</v>
      </c>
      <c r="I96">
        <f>Bawana_NG!P96</f>
        <v>99.62</v>
      </c>
      <c r="J96">
        <f>Bawana_RLNG!P96</f>
        <v>0</v>
      </c>
      <c r="K96">
        <f>Bawana_Spot!P96</f>
        <v>507.4</v>
      </c>
      <c r="L96">
        <f>TWOMCL!O96</f>
        <v>-0.30633951240552487</v>
      </c>
      <c r="M96">
        <f>EDWPCL!S96</f>
        <v>0</v>
      </c>
      <c r="N96">
        <f>'MSW BWN'!S96</f>
        <v>7.5692823999999987</v>
      </c>
      <c r="O96">
        <f>BRPL_ISGS_exbus!BB96</f>
        <v>1111.4409604062732</v>
      </c>
      <c r="P96" s="77">
        <v>118.25067050596464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108.42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86.08</v>
      </c>
      <c r="Z96" s="75">
        <f>IEX!N96</f>
        <v>0</v>
      </c>
      <c r="AA96" s="117">
        <f>STOA!H96</f>
        <v>536.05000000000007</v>
      </c>
      <c r="AB96" s="117">
        <f>-STOA!N96</f>
        <v>0</v>
      </c>
      <c r="AC96">
        <f t="shared" si="3"/>
        <v>24.144105163358567</v>
      </c>
      <c r="AD96">
        <f t="shared" si="4"/>
        <v>2718.8888101085927</v>
      </c>
      <c r="AE96">
        <f>'IDT-1'!B96</f>
        <v>0</v>
      </c>
      <c r="AF96" s="26"/>
      <c r="AG96">
        <f t="shared" si="5"/>
        <v>2718.8888101085927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8.2899999999999991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30.07571747211896</v>
      </c>
      <c r="F97">
        <f>GT_Spot!P97</f>
        <v>0</v>
      </c>
      <c r="G97">
        <f>PPCL_NG!P97</f>
        <v>17.54</v>
      </c>
      <c r="H97">
        <f>PPCL_Spot!P97</f>
        <v>82.86</v>
      </c>
      <c r="I97">
        <f>Bawana_NG!P97</f>
        <v>99.62</v>
      </c>
      <c r="J97">
        <f>Bawana_RLNG!P97</f>
        <v>0</v>
      </c>
      <c r="K97">
        <f>Bawana_Spot!P97</f>
        <v>486.4</v>
      </c>
      <c r="L97">
        <f>TWOMCL!O97</f>
        <v>-0.30633951240552487</v>
      </c>
      <c r="M97">
        <f>EDWPCL!S97</f>
        <v>0</v>
      </c>
      <c r="N97">
        <f>'MSW BWN'!S97</f>
        <v>7.7699703999999983</v>
      </c>
      <c r="O97">
        <f>BRPL_ISGS_exbus!BB97</f>
        <v>1099.2692279413527</v>
      </c>
      <c r="P97" s="77">
        <v>118.25067050596464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108.01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81.39</v>
      </c>
      <c r="Z97" s="75">
        <f>IEX!N97</f>
        <v>0</v>
      </c>
      <c r="AA97" s="117">
        <f>STOA!H97</f>
        <v>576.68999999999994</v>
      </c>
      <c r="AB97" s="117">
        <f>-STOA!N97</f>
        <v>0</v>
      </c>
      <c r="AC97">
        <f t="shared" si="3"/>
        <v>24.629078603221419</v>
      </c>
      <c r="AD97">
        <f t="shared" si="4"/>
        <v>2669.0527922038091</v>
      </c>
      <c r="AE97">
        <f>'IDT-1'!B97</f>
        <v>0</v>
      </c>
      <c r="AF97" s="26"/>
      <c r="AG97">
        <f t="shared" si="5"/>
        <v>2669.0527922038091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-52</v>
      </c>
      <c r="AM97" s="75">
        <f>RTM_PXI!H97</f>
        <v>0</v>
      </c>
      <c r="AN97" s="75">
        <f>RTM_PXI!N97</f>
        <v>0</v>
      </c>
      <c r="AO97" s="192">
        <f>GDAM_IEX!H97</f>
        <v>8.3699999999999992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30.07571747211896</v>
      </c>
      <c r="F98">
        <f>GT_Spot!P98</f>
        <v>0</v>
      </c>
      <c r="G98">
        <f>PPCL_NG!P98</f>
        <v>17.54</v>
      </c>
      <c r="H98">
        <f>PPCL_Spot!P98</f>
        <v>82.86</v>
      </c>
      <c r="I98">
        <f>Bawana_NG!P98</f>
        <v>99.62</v>
      </c>
      <c r="J98">
        <f>Bawana_RLNG!P98</f>
        <v>0</v>
      </c>
      <c r="K98">
        <f>Bawana_Spot!P98</f>
        <v>486.4</v>
      </c>
      <c r="L98">
        <f>TWOMCL!O98</f>
        <v>-0.30633951240552487</v>
      </c>
      <c r="M98">
        <f>EDWPCL!S98</f>
        <v>0</v>
      </c>
      <c r="N98">
        <f>'MSW BWN'!S98</f>
        <v>7.4739555999999991</v>
      </c>
      <c r="O98">
        <f>BRPL_ISGS_exbus!BB98</f>
        <v>1097.8940034200955</v>
      </c>
      <c r="P98" s="77">
        <v>118.25067050596464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107.62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80.66</v>
      </c>
      <c r="Z98" s="75">
        <f>IEX!N98</f>
        <v>0</v>
      </c>
      <c r="AA98" s="117">
        <f>STOA!H98</f>
        <v>576.68999999999994</v>
      </c>
      <c r="AB98" s="117">
        <f>-STOA!N98</f>
        <v>0</v>
      </c>
      <c r="AC98">
        <f t="shared" si="3"/>
        <v>24.472839784361422</v>
      </c>
      <c r="AD98">
        <f t="shared" si="4"/>
        <v>2681.5877917014118</v>
      </c>
      <c r="AE98">
        <f>'IDT-1'!B98</f>
        <v>0</v>
      </c>
      <c r="AF98" s="26"/>
      <c r="AG98">
        <f t="shared" si="5"/>
        <v>2681.5877917014118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-37</v>
      </c>
      <c r="AM98" s="75">
        <f>RTM_PXI!H98</f>
        <v>0</v>
      </c>
      <c r="AN98" s="75">
        <f>RTM_PXI!N98</f>
        <v>0</v>
      </c>
      <c r="AO98" s="192">
        <f>GDAM_IEX!H98</f>
        <v>8.5399999999999991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0.78271163577238212</v>
      </c>
      <c r="F99">
        <f t="shared" si="6"/>
        <v>0</v>
      </c>
      <c r="G99">
        <f t="shared" si="6"/>
        <v>0.42095999999999945</v>
      </c>
      <c r="H99">
        <f t="shared" si="6"/>
        <v>2.1689540951103159</v>
      </c>
      <c r="I99">
        <f t="shared" si="6"/>
        <v>2.390880000000001</v>
      </c>
      <c r="J99">
        <f t="shared" si="6"/>
        <v>0</v>
      </c>
      <c r="K99">
        <f t="shared" si="6"/>
        <v>7.924038597880835</v>
      </c>
      <c r="L99">
        <f t="shared" si="6"/>
        <v>-7.3521482977326061E-3</v>
      </c>
      <c r="M99">
        <f t="shared" si="6"/>
        <v>0</v>
      </c>
      <c r="N99">
        <f t="shared" si="6"/>
        <v>0.18337071609999994</v>
      </c>
      <c r="O99">
        <f t="shared" si="6"/>
        <v>26.082410671129569</v>
      </c>
      <c r="P99" s="77">
        <f t="shared" si="6"/>
        <v>2.8380160921431501</v>
      </c>
      <c r="Q99" s="77">
        <f t="shared" si="6"/>
        <v>0.71382297599999955</v>
      </c>
      <c r="R99" s="80">
        <f t="shared" si="6"/>
        <v>0.42235896464646489</v>
      </c>
      <c r="S99" s="80">
        <f t="shared" si="6"/>
        <v>0</v>
      </c>
      <c r="T99" s="78">
        <f t="shared" si="6"/>
        <v>2.7550650000000005</v>
      </c>
      <c r="U99" s="78">
        <f t="shared" si="6"/>
        <v>2.4809049999999999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0.6790624999999999</v>
      </c>
      <c r="Z99" s="75">
        <f t="shared" si="6"/>
        <v>0</v>
      </c>
      <c r="AA99" s="117">
        <f t="shared" si="6"/>
        <v>5.2814799999999993</v>
      </c>
      <c r="AB99" s="117">
        <f t="shared" si="6"/>
        <v>0</v>
      </c>
      <c r="AC99">
        <f t="shared" si="6"/>
        <v>0.50444472104520022</v>
      </c>
      <c r="AD99">
        <f t="shared" si="6"/>
        <v>52.775244379439812</v>
      </c>
      <c r="AE99">
        <f t="shared" si="6"/>
        <v>1.8079000000000001E-2</v>
      </c>
      <c r="AG99">
        <f t="shared" si="6"/>
        <v>52.793323379439812</v>
      </c>
      <c r="AI99">
        <f t="shared" si="6"/>
        <v>0</v>
      </c>
      <c r="AJ99">
        <f t="shared" si="6"/>
        <v>0</v>
      </c>
      <c r="AK99">
        <f t="shared" si="6"/>
        <v>9.9759999999999988E-2</v>
      </c>
      <c r="AL99">
        <f t="shared" si="6"/>
        <v>-2.0055000000000001</v>
      </c>
      <c r="AM99">
        <f t="shared" si="6"/>
        <v>0</v>
      </c>
      <c r="AN99">
        <f t="shared" si="6"/>
        <v>0</v>
      </c>
      <c r="AO99">
        <f t="shared" si="6"/>
        <v>6.8745000000000014E-2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44680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16.007396706154289</v>
      </c>
      <c r="F3">
        <f>GT_Spot!Q3</f>
        <v>0</v>
      </c>
      <c r="G3">
        <f>PPCL_NG!Q3</f>
        <v>9.9600000000000009</v>
      </c>
      <c r="H3">
        <f>PPCL_Spot!Q3</f>
        <v>39.049999999999997</v>
      </c>
      <c r="I3">
        <f>Bawana_NG!Q3</f>
        <v>49.92</v>
      </c>
      <c r="J3">
        <f>Bawana_RLNG!Q3</f>
        <v>0</v>
      </c>
      <c r="K3">
        <f>Bawana_Spot!Q3</f>
        <v>111.28</v>
      </c>
      <c r="L3">
        <f>TWOMCL!P3</f>
        <v>0</v>
      </c>
      <c r="M3">
        <f>EDWPCL!T3</f>
        <v>0</v>
      </c>
      <c r="N3">
        <f>'MSW BWN'!T3</f>
        <v>4.6528519999999993</v>
      </c>
      <c r="O3">
        <f>BYPL_ISGS_exbus!BB3</f>
        <v>768.30969689392828</v>
      </c>
      <c r="P3" s="77">
        <v>68.387227478403958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113.82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14.25</v>
      </c>
      <c r="Z3" s="75">
        <f>IEX!O3</f>
        <v>0</v>
      </c>
      <c r="AA3" s="117">
        <f>STOA!I3</f>
        <v>276.10000000000002</v>
      </c>
      <c r="AB3" s="117">
        <f>-STOA!O3</f>
        <v>-20</v>
      </c>
      <c r="AC3">
        <f>SUMIF(B3:AB3,"&gt;0")*$AC$2-SUMIF(B3:AB3,"&lt;0")*($AC$2/(1-$AC$2))+SUMIF(AI3:AR3,"&gt;0")*$AC$2-SUMIF(AI3:AR3,"&lt;0")*($AC$2/(1-$AC$2))</f>
        <v>13.530137417534586</v>
      </c>
      <c r="AD3">
        <f>SUM(B3:AB3,AI3:AR3)-AC3</f>
        <v>1483.8079156609517</v>
      </c>
      <c r="AE3">
        <f>'IDT-1'!C3</f>
        <v>0</v>
      </c>
      <c r="AF3" s="26"/>
      <c r="AG3">
        <f>SUM(AD3:AF3)</f>
        <v>1483.8079156609517</v>
      </c>
      <c r="AI3" s="75">
        <f>PXIL!I3</f>
        <v>0</v>
      </c>
      <c r="AJ3" s="75">
        <f>PXIL!O3</f>
        <v>0</v>
      </c>
      <c r="AK3" s="75">
        <f>RTM_IEX!I3</f>
        <v>17.07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11.33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16.007396706154289</v>
      </c>
      <c r="F4">
        <f>GT_Spot!Q4</f>
        <v>0</v>
      </c>
      <c r="G4">
        <f>PPCL_NG!Q4</f>
        <v>9.9600000000000009</v>
      </c>
      <c r="H4">
        <f>PPCL_Spot!Q4</f>
        <v>39.049999999999997</v>
      </c>
      <c r="I4">
        <f>Bawana_NG!Q4</f>
        <v>49.92</v>
      </c>
      <c r="J4">
        <f>Bawana_RLNG!Q4</f>
        <v>0</v>
      </c>
      <c r="K4">
        <f>Bawana_Spot!Q4</f>
        <v>111.28</v>
      </c>
      <c r="L4">
        <f>TWOMCL!P4</f>
        <v>0</v>
      </c>
      <c r="M4">
        <f>EDWPCL!T4</f>
        <v>0</v>
      </c>
      <c r="N4">
        <f>'MSW BWN'!T4</f>
        <v>4.4970239999999988</v>
      </c>
      <c r="O4">
        <f>BYPL_ISGS_exbus!BB4</f>
        <v>762.56150010992826</v>
      </c>
      <c r="P4" s="77">
        <v>68.387227478403958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113.62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276.83000000000004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13.336677999435386</v>
      </c>
      <c r="AD4">
        <f t="shared" ref="AD4:AD67" si="1">SUM(B4:AB4,AI4:AR4)-AC4</f>
        <v>1462.0173502950511</v>
      </c>
      <c r="AE4">
        <f>'IDT-1'!C4</f>
        <v>0</v>
      </c>
      <c r="AF4" s="26"/>
      <c r="AG4">
        <f t="shared" ref="AG4:AG67" si="2">SUM(AD4:AF4)</f>
        <v>1462.0173502950511</v>
      </c>
      <c r="AI4" s="75">
        <f>PXIL!I4</f>
        <v>0</v>
      </c>
      <c r="AJ4" s="75">
        <f>PXIL!O4</f>
        <v>0</v>
      </c>
      <c r="AK4" s="75">
        <f>RTM_IEX!I4</f>
        <v>26.04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16.007396706154289</v>
      </c>
      <c r="F5">
        <f>GT_Spot!Q5</f>
        <v>0</v>
      </c>
      <c r="G5">
        <f>PPCL_NG!Q5</f>
        <v>9.9600000000000009</v>
      </c>
      <c r="H5">
        <f>PPCL_Spot!Q5</f>
        <v>39.049999999999997</v>
      </c>
      <c r="I5">
        <f>Bawana_NG!Q5</f>
        <v>49.92</v>
      </c>
      <c r="J5">
        <f>Bawana_RLNG!Q5</f>
        <v>0</v>
      </c>
      <c r="K5">
        <f>Bawana_Spot!Q5</f>
        <v>111.28</v>
      </c>
      <c r="L5">
        <f>TWOMCL!P5</f>
        <v>0</v>
      </c>
      <c r="M5">
        <f>EDWPCL!T5</f>
        <v>0</v>
      </c>
      <c r="N5">
        <f>'MSW BWN'!T5</f>
        <v>4.5429119999999985</v>
      </c>
      <c r="O5">
        <f>BYPL_ISGS_exbus!BB5</f>
        <v>762.40719847683465</v>
      </c>
      <c r="P5" s="77">
        <v>68.387227478403958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116.87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277.63000000000005</v>
      </c>
      <c r="AB5" s="117">
        <f>-STOA!O5</f>
        <v>-20</v>
      </c>
      <c r="AC5">
        <f t="shared" si="0"/>
        <v>13.142211959464168</v>
      </c>
      <c r="AD5">
        <f t="shared" si="1"/>
        <v>1440.1134027019291</v>
      </c>
      <c r="AE5">
        <f>'IDT-1'!C5</f>
        <v>0</v>
      </c>
      <c r="AF5" s="26"/>
      <c r="AG5">
        <f t="shared" si="2"/>
        <v>1440.1134027019291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16.007396706154289</v>
      </c>
      <c r="F6">
        <f>GT_Spot!Q6</f>
        <v>0</v>
      </c>
      <c r="G6">
        <f>PPCL_NG!Q6</f>
        <v>9.9600000000000009</v>
      </c>
      <c r="H6">
        <f>PPCL_Spot!Q6</f>
        <v>39.049999999999997</v>
      </c>
      <c r="I6">
        <f>Bawana_NG!Q6</f>
        <v>49.92</v>
      </c>
      <c r="J6">
        <f>Bawana_RLNG!Q6</f>
        <v>0</v>
      </c>
      <c r="K6">
        <f>Bawana_Spot!Q6</f>
        <v>111.28</v>
      </c>
      <c r="L6">
        <f>TWOMCL!P6</f>
        <v>0</v>
      </c>
      <c r="M6">
        <f>EDWPCL!T6</f>
        <v>0</v>
      </c>
      <c r="N6">
        <f>'MSW BWN'!T6</f>
        <v>4.5983599999999987</v>
      </c>
      <c r="O6">
        <f>BYPL_ISGS_exbus!BB6</f>
        <v>756.65900194683456</v>
      </c>
      <c r="P6" s="77">
        <v>68.387227478403958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116.96000000000001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278.04000000000002</v>
      </c>
      <c r="AB6" s="117">
        <f>-STOA!O6</f>
        <v>-20</v>
      </c>
      <c r="AC6">
        <f t="shared" si="0"/>
        <v>13.096515772400164</v>
      </c>
      <c r="AD6">
        <f t="shared" si="1"/>
        <v>1434.9663503589927</v>
      </c>
      <c r="AE6">
        <f>'IDT-1'!C6</f>
        <v>0</v>
      </c>
      <c r="AF6" s="26"/>
      <c r="AG6">
        <f t="shared" si="2"/>
        <v>1434.9663503589927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16.007396706154289</v>
      </c>
      <c r="F7">
        <f>GT_Spot!Q7</f>
        <v>0</v>
      </c>
      <c r="G7">
        <f>PPCL_NG!Q7</f>
        <v>9.9600000000000009</v>
      </c>
      <c r="H7">
        <f>PPCL_Spot!Q7</f>
        <v>39.050000000000004</v>
      </c>
      <c r="I7">
        <f>Bawana_NG!Q7</f>
        <v>49.92</v>
      </c>
      <c r="J7">
        <f>Bawana_RLNG!Q7</f>
        <v>0</v>
      </c>
      <c r="K7">
        <f>Bawana_Spot!Q7</f>
        <v>110.73</v>
      </c>
      <c r="L7">
        <f>TWOMCL!P7</f>
        <v>0</v>
      </c>
      <c r="M7">
        <f>EDWPCL!T7</f>
        <v>0</v>
      </c>
      <c r="N7">
        <f>'MSW BWN'!T7</f>
        <v>4.4788599999999983</v>
      </c>
      <c r="O7">
        <f>BYPL_ISGS_exbus!BB7</f>
        <v>752.86055966514664</v>
      </c>
      <c r="P7" s="77">
        <v>68.387227478403958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117.28999999999999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13.94</v>
      </c>
      <c r="Z7" s="75">
        <f>IEX!O7</f>
        <v>0</v>
      </c>
      <c r="AA7" s="117">
        <f>STOA!I7</f>
        <v>229.54999999999998</v>
      </c>
      <c r="AB7" s="117">
        <f>-STOA!O7</f>
        <v>-20</v>
      </c>
      <c r="AC7">
        <f t="shared" si="0"/>
        <v>12.947011155543263</v>
      </c>
      <c r="AD7">
        <f t="shared" si="1"/>
        <v>1398.0379126941616</v>
      </c>
      <c r="AE7">
        <f>'IDT-1'!C7</f>
        <v>0</v>
      </c>
      <c r="AF7" s="26"/>
      <c r="AG7">
        <f t="shared" si="2"/>
        <v>1398.0379126941616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11.61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16.007396706154289</v>
      </c>
      <c r="F8">
        <f>GT_Spot!Q8</f>
        <v>0</v>
      </c>
      <c r="G8">
        <f>PPCL_NG!Q8</f>
        <v>9.9600000000000009</v>
      </c>
      <c r="H8">
        <f>PPCL_Spot!Q8</f>
        <v>39.050000000000004</v>
      </c>
      <c r="I8">
        <f>Bawana_NG!Q8</f>
        <v>49.92</v>
      </c>
      <c r="J8">
        <f>Bawana_RLNG!Q8</f>
        <v>0</v>
      </c>
      <c r="K8">
        <f>Bawana_Spot!Q8</f>
        <v>111.61</v>
      </c>
      <c r="L8">
        <f>TWOMCL!P8</f>
        <v>0</v>
      </c>
      <c r="M8">
        <f>EDWPCL!T8</f>
        <v>0</v>
      </c>
      <c r="N8">
        <f>'MSW BWN'!T8</f>
        <v>4.2121359999999983</v>
      </c>
      <c r="O8">
        <f>BYPL_ISGS_exbus!BB8</f>
        <v>752.86055966514664</v>
      </c>
      <c r="P8" s="77">
        <v>68.387227478403958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117.5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230.06</v>
      </c>
      <c r="AB8" s="117">
        <f>-STOA!O8</f>
        <v>-20</v>
      </c>
      <c r="AC8">
        <f t="shared" si="0"/>
        <v>12.645122709121308</v>
      </c>
      <c r="AD8">
        <f t="shared" si="1"/>
        <v>1384.1230771405835</v>
      </c>
      <c r="AE8">
        <f>'IDT-1'!C8</f>
        <v>0</v>
      </c>
      <c r="AF8" s="26"/>
      <c r="AG8">
        <f t="shared" si="2"/>
        <v>1384.1230771405835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16.007396706154289</v>
      </c>
      <c r="F9">
        <f>GT_Spot!Q9</f>
        <v>0</v>
      </c>
      <c r="G9">
        <f>PPCL_NG!Q9</f>
        <v>9.9600000000000009</v>
      </c>
      <c r="H9">
        <f>PPCL_Spot!Q9</f>
        <v>39.050000000000004</v>
      </c>
      <c r="I9">
        <f>Bawana_NG!Q9</f>
        <v>49.92</v>
      </c>
      <c r="J9">
        <f>Bawana_RLNG!Q9</f>
        <v>0</v>
      </c>
      <c r="K9">
        <f>Bawana_Spot!Q9</f>
        <v>111.45</v>
      </c>
      <c r="L9">
        <f>TWOMCL!P9</f>
        <v>0</v>
      </c>
      <c r="M9">
        <f>EDWPCL!T9</f>
        <v>0</v>
      </c>
      <c r="N9">
        <f>'MSW BWN'!T9</f>
        <v>4.3086919999999989</v>
      </c>
      <c r="O9">
        <f>BYPL_ISGS_exbus!BB9</f>
        <v>752.80276044114669</v>
      </c>
      <c r="P9" s="77">
        <v>68.387227478403958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117.62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232.25</v>
      </c>
      <c r="AB9" s="117">
        <f>-STOA!O9</f>
        <v>-20</v>
      </c>
      <c r="AC9">
        <f t="shared" si="0"/>
        <v>13.33024333291476</v>
      </c>
      <c r="AD9">
        <f t="shared" si="1"/>
        <v>1310.6267132927903</v>
      </c>
      <c r="AE9">
        <f>'IDT-1'!C9</f>
        <v>0</v>
      </c>
      <c r="AF9" s="26"/>
      <c r="AG9">
        <f t="shared" si="2"/>
        <v>1310.6267132927903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16.007396706154289</v>
      </c>
      <c r="F10">
        <f>GT_Spot!Q10</f>
        <v>0</v>
      </c>
      <c r="G10">
        <f>PPCL_NG!Q10</f>
        <v>9.9600000000000009</v>
      </c>
      <c r="H10">
        <f>PPCL_Spot!Q10</f>
        <v>38.25</v>
      </c>
      <c r="I10">
        <f>Bawana_NG!Q10</f>
        <v>49.92</v>
      </c>
      <c r="J10">
        <f>Bawana_RLNG!Q10</f>
        <v>0</v>
      </c>
      <c r="K10">
        <f>Bawana_Spot!Q10</f>
        <v>111.45</v>
      </c>
      <c r="L10">
        <f>TWOMCL!P10</f>
        <v>0</v>
      </c>
      <c r="M10">
        <f>EDWPCL!T10</f>
        <v>0</v>
      </c>
      <c r="N10">
        <f>'MSW BWN'!T10</f>
        <v>4.3545799999999995</v>
      </c>
      <c r="O10">
        <f>BYPL_ISGS_exbus!BB10</f>
        <v>752.01151056314666</v>
      </c>
      <c r="P10" s="77">
        <v>68.387227478403958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117.57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232.23999999999998</v>
      </c>
      <c r="AB10" s="117">
        <f>-STOA!O10</f>
        <v>-20</v>
      </c>
      <c r="AC10">
        <f t="shared" si="0"/>
        <v>13.094162960333476</v>
      </c>
      <c r="AD10">
        <f t="shared" si="1"/>
        <v>1334.2574317873714</v>
      </c>
      <c r="AE10">
        <f>'IDT-1'!C10</f>
        <v>0</v>
      </c>
      <c r="AF10" s="26"/>
      <c r="AG10">
        <f t="shared" si="2"/>
        <v>1334.2574317873714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16.239709443099269</v>
      </c>
      <c r="F11">
        <f>GT_Spot!Q11</f>
        <v>0</v>
      </c>
      <c r="G11">
        <f>PPCL_NG!Q11</f>
        <v>9.9600000000000009</v>
      </c>
      <c r="H11">
        <f>PPCL_Spot!Q11</f>
        <v>38.25</v>
      </c>
      <c r="I11">
        <f>Bawana_NG!Q11</f>
        <v>49.92</v>
      </c>
      <c r="J11">
        <f>Bawana_RLNG!Q11</f>
        <v>0</v>
      </c>
      <c r="K11">
        <f>Bawana_Spot!Q11</f>
        <v>75</v>
      </c>
      <c r="L11">
        <f>TWOMCL!P11</f>
        <v>0</v>
      </c>
      <c r="M11">
        <f>EDWPCL!T11</f>
        <v>0</v>
      </c>
      <c r="N11">
        <f>'MSW BWN'!T11</f>
        <v>4.1891919999999985</v>
      </c>
      <c r="O11">
        <f>BYPL_ISGS_exbus!BB11</f>
        <v>757.29666001314672</v>
      </c>
      <c r="P11" s="77">
        <v>68.387227478403958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113.28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204.48999999999998</v>
      </c>
      <c r="AB11" s="117">
        <f>-STOA!O11</f>
        <v>-20</v>
      </c>
      <c r="AC11">
        <f t="shared" si="0"/>
        <v>12.094642837068827</v>
      </c>
      <c r="AD11">
        <f t="shared" si="1"/>
        <v>1322.1190260975811</v>
      </c>
      <c r="AE11">
        <f>'IDT-1'!C11</f>
        <v>0</v>
      </c>
      <c r="AF11" s="26"/>
      <c r="AG11">
        <f t="shared" si="2"/>
        <v>1322.1190260975811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16.239709443099269</v>
      </c>
      <c r="F12">
        <f>GT_Spot!Q12</f>
        <v>0</v>
      </c>
      <c r="G12">
        <f>PPCL_NG!Q12</f>
        <v>9.9600000000000009</v>
      </c>
      <c r="H12">
        <f>PPCL_Spot!Q12</f>
        <v>38.25</v>
      </c>
      <c r="I12">
        <f>Bawana_NG!Q12</f>
        <v>49.92</v>
      </c>
      <c r="J12">
        <f>Bawana_RLNG!Q12</f>
        <v>0</v>
      </c>
      <c r="K12">
        <f>Bawana_Spot!Q12</f>
        <v>60</v>
      </c>
      <c r="L12">
        <f>TWOMCL!P12</f>
        <v>0</v>
      </c>
      <c r="M12">
        <f>EDWPCL!T12</f>
        <v>0</v>
      </c>
      <c r="N12">
        <f>'MSW BWN'!T12</f>
        <v>4.3775239999999993</v>
      </c>
      <c r="O12">
        <f>BYPL_ISGS_exbus!BB12</f>
        <v>758.59370712425789</v>
      </c>
      <c r="P12" s="77">
        <v>68.387227478403958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113.34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204.79999999999998</v>
      </c>
      <c r="AB12" s="117">
        <f>-STOA!O12</f>
        <v>-20</v>
      </c>
      <c r="AC12">
        <f t="shared" si="0"/>
        <v>11.978970173246603</v>
      </c>
      <c r="AD12">
        <f t="shared" si="1"/>
        <v>1309.0900778725145</v>
      </c>
      <c r="AE12">
        <f>'IDT-1'!C12</f>
        <v>0</v>
      </c>
      <c r="AF12" s="26"/>
      <c r="AG12">
        <f t="shared" si="2"/>
        <v>1309.0900778725145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16.239709443099269</v>
      </c>
      <c r="F13">
        <f>GT_Spot!Q13</f>
        <v>0</v>
      </c>
      <c r="G13">
        <f>PPCL_NG!Q13</f>
        <v>9.9600000000000009</v>
      </c>
      <c r="H13">
        <f>PPCL_Spot!Q13</f>
        <v>38.25</v>
      </c>
      <c r="I13">
        <f>Bawana_NG!Q13</f>
        <v>49.92</v>
      </c>
      <c r="J13">
        <f>Bawana_RLNG!Q13</f>
        <v>0</v>
      </c>
      <c r="K13">
        <f>Bawana_Spot!Q13</f>
        <v>60</v>
      </c>
      <c r="L13">
        <f>TWOMCL!P13</f>
        <v>0</v>
      </c>
      <c r="M13">
        <f>EDWPCL!T13</f>
        <v>0</v>
      </c>
      <c r="N13">
        <f>'MSW BWN'!T13</f>
        <v>4.0792519999999994</v>
      </c>
      <c r="O13">
        <f>BYPL_ISGS_exbus!BB13</f>
        <v>762.42248775425787</v>
      </c>
      <c r="P13" s="77">
        <v>68.387227478403958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113.31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185.24999999999997</v>
      </c>
      <c r="AB13" s="117">
        <f>-STOA!O13</f>
        <v>-20</v>
      </c>
      <c r="AC13">
        <f t="shared" si="0"/>
        <v>11.970906562023535</v>
      </c>
      <c r="AD13">
        <f t="shared" si="1"/>
        <v>1278.0486501137375</v>
      </c>
      <c r="AE13">
        <f>'IDT-1'!C13</f>
        <v>0</v>
      </c>
      <c r="AF13" s="26"/>
      <c r="AG13">
        <f t="shared" si="2"/>
        <v>1278.0486501137375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16.239709443099269</v>
      </c>
      <c r="F14">
        <f>GT_Spot!Q14</f>
        <v>0</v>
      </c>
      <c r="G14">
        <f>PPCL_NG!Q14</f>
        <v>9.9600000000000009</v>
      </c>
      <c r="H14">
        <f>PPCL_Spot!Q14</f>
        <v>38.25</v>
      </c>
      <c r="I14">
        <f>Bawana_NG!Q14</f>
        <v>49.92</v>
      </c>
      <c r="J14">
        <f>Bawana_RLNG!Q14</f>
        <v>0</v>
      </c>
      <c r="K14">
        <f>Bawana_Spot!Q14</f>
        <v>39.998900645870549</v>
      </c>
      <c r="L14">
        <f>TWOMCL!P14</f>
        <v>0</v>
      </c>
      <c r="M14">
        <f>EDWPCL!T14</f>
        <v>0</v>
      </c>
      <c r="N14">
        <f>'MSW BWN'!T14</f>
        <v>4.4606959999999996</v>
      </c>
      <c r="O14">
        <f>BYPL_ISGS_exbus!BB14</f>
        <v>765.84859875425786</v>
      </c>
      <c r="P14" s="77">
        <v>68.387227478403958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113.03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186.13</v>
      </c>
      <c r="AB14" s="117">
        <f>-STOA!O14</f>
        <v>-20</v>
      </c>
      <c r="AC14">
        <f t="shared" si="0"/>
        <v>11.833683371707195</v>
      </c>
      <c r="AD14">
        <f t="shared" si="1"/>
        <v>1262.5923289499246</v>
      </c>
      <c r="AE14">
        <f>'IDT-1'!C14</f>
        <v>0</v>
      </c>
      <c r="AF14" s="26"/>
      <c r="AG14">
        <f t="shared" si="2"/>
        <v>1262.5923289499246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16.239709443099269</v>
      </c>
      <c r="F15">
        <f>GT_Spot!Q15</f>
        <v>0</v>
      </c>
      <c r="G15">
        <f>PPCL_NG!Q15</f>
        <v>9.9600000000000009</v>
      </c>
      <c r="H15">
        <f>PPCL_Spot!Q15</f>
        <v>38.25</v>
      </c>
      <c r="I15">
        <f>Bawana_NG!Q15</f>
        <v>49.92</v>
      </c>
      <c r="J15">
        <f>Bawana_RLNG!Q15</f>
        <v>0</v>
      </c>
      <c r="K15">
        <f>Bawana_Spot!Q15</f>
        <v>80</v>
      </c>
      <c r="L15">
        <f>TWOMCL!P15</f>
        <v>0</v>
      </c>
      <c r="M15">
        <f>EDWPCL!T15</f>
        <v>0</v>
      </c>
      <c r="N15">
        <f>'MSW BWN'!T15</f>
        <v>4.4415759999999986</v>
      </c>
      <c r="O15">
        <f>BYPL_ISGS_exbus!BB15</f>
        <v>779.55863520225796</v>
      </c>
      <c r="P15" s="77">
        <v>68.387227478403958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36.18</v>
      </c>
      <c r="Z15" s="75">
        <f>IEX!O15</f>
        <v>0</v>
      </c>
      <c r="AA15" s="117">
        <f>STOA!I15</f>
        <v>50.94</v>
      </c>
      <c r="AB15" s="117">
        <f>-STOA!O15</f>
        <v>-20</v>
      </c>
      <c r="AC15">
        <f t="shared" si="0"/>
        <v>12.03817021165375</v>
      </c>
      <c r="AD15">
        <f t="shared" si="1"/>
        <v>1205.2698579121077</v>
      </c>
      <c r="AE15">
        <f>'IDT-1'!C15</f>
        <v>0</v>
      </c>
      <c r="AF15" s="26"/>
      <c r="AG15">
        <f t="shared" si="2"/>
        <v>1205.2698579121077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-55</v>
      </c>
      <c r="AM15" s="75">
        <f>RTM_PXI!I15</f>
        <v>0</v>
      </c>
      <c r="AN15" s="75">
        <f>RTM_PXI!O15</f>
        <v>0</v>
      </c>
      <c r="AO15" s="192">
        <f>GDAM_IEX!I15</f>
        <v>28.23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16.239709443099269</v>
      </c>
      <c r="F16">
        <f>GT_Spot!Q16</f>
        <v>0</v>
      </c>
      <c r="G16">
        <f>PPCL_NG!Q16</f>
        <v>9.9600000000000009</v>
      </c>
      <c r="H16">
        <f>PPCL_Spot!Q16</f>
        <v>38.25</v>
      </c>
      <c r="I16">
        <f>Bawana_NG!Q16</f>
        <v>49.92</v>
      </c>
      <c r="J16">
        <f>Bawana_RLNG!Q16</f>
        <v>0</v>
      </c>
      <c r="K16">
        <f>Bawana_Spot!Q16</f>
        <v>80</v>
      </c>
      <c r="L16">
        <f>TWOMCL!P16</f>
        <v>0</v>
      </c>
      <c r="M16">
        <f>EDWPCL!T16</f>
        <v>0</v>
      </c>
      <c r="N16">
        <f>'MSW BWN'!T16</f>
        <v>4.4874639999999992</v>
      </c>
      <c r="O16">
        <f>BYPL_ISGS_exbus!BB16</f>
        <v>785.179938920258</v>
      </c>
      <c r="P16" s="77">
        <v>68.387227478403958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113.35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26.21</v>
      </c>
      <c r="Z16" s="75">
        <f>IEX!O16</f>
        <v>0</v>
      </c>
      <c r="AA16" s="117">
        <f>STOA!I16</f>
        <v>50.95</v>
      </c>
      <c r="AB16" s="117">
        <f>-STOA!O16</f>
        <v>-20</v>
      </c>
      <c r="AC16">
        <f t="shared" si="0"/>
        <v>11.628147035495312</v>
      </c>
      <c r="AD16">
        <f t="shared" si="1"/>
        <v>1229.3970728062661</v>
      </c>
      <c r="AE16">
        <f>'IDT-1'!C16</f>
        <v>0</v>
      </c>
      <c r="AF16" s="26"/>
      <c r="AG16">
        <f t="shared" si="2"/>
        <v>1229.3970728062661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20.89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16.239709443099269</v>
      </c>
      <c r="F17">
        <f>GT_Spot!Q17</f>
        <v>0</v>
      </c>
      <c r="G17">
        <f>PPCL_NG!Q17</f>
        <v>9.9600000000000009</v>
      </c>
      <c r="H17">
        <f>PPCL_Spot!Q17</f>
        <v>38.25</v>
      </c>
      <c r="I17">
        <f>Bawana_NG!Q17</f>
        <v>49.92</v>
      </c>
      <c r="J17">
        <f>Bawana_RLNG!Q17</f>
        <v>0</v>
      </c>
      <c r="K17">
        <f>Bawana_Spot!Q17</f>
        <v>65</v>
      </c>
      <c r="L17">
        <f>TWOMCL!P17</f>
        <v>0</v>
      </c>
      <c r="M17">
        <f>EDWPCL!T17</f>
        <v>0</v>
      </c>
      <c r="N17">
        <f>'MSW BWN'!T17</f>
        <v>4.1853679999999995</v>
      </c>
      <c r="O17">
        <f>BYPL_ISGS_exbus!BB17</f>
        <v>783.88926179625787</v>
      </c>
      <c r="P17" s="77">
        <v>68.387227478403958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116.31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14.93</v>
      </c>
      <c r="Z17" s="75">
        <f>IEX!O17</f>
        <v>0</v>
      </c>
      <c r="AA17" s="117">
        <f>STOA!I17</f>
        <v>51.510000000000005</v>
      </c>
      <c r="AB17" s="117">
        <f>-STOA!O17</f>
        <v>-20</v>
      </c>
      <c r="AC17">
        <f t="shared" si="0"/>
        <v>11.162976081560206</v>
      </c>
      <c r="AD17">
        <f t="shared" si="1"/>
        <v>1217.1794706362011</v>
      </c>
      <c r="AE17">
        <f>'IDT-1'!C17</f>
        <v>0</v>
      </c>
      <c r="AF17" s="26"/>
      <c r="AG17">
        <f t="shared" si="2"/>
        <v>1217.1794706362011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12.56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16.239709443099269</v>
      </c>
      <c r="F18">
        <f>GT_Spot!Q18</f>
        <v>0</v>
      </c>
      <c r="G18">
        <f>PPCL_NG!Q18</f>
        <v>9.9600000000000009</v>
      </c>
      <c r="H18">
        <f>PPCL_Spot!Q18</f>
        <v>38.25</v>
      </c>
      <c r="I18">
        <f>Bawana_NG!Q18</f>
        <v>49.92</v>
      </c>
      <c r="J18">
        <f>Bawana_RLNG!Q18</f>
        <v>0</v>
      </c>
      <c r="K18">
        <f>Bawana_Spot!Q18</f>
        <v>80</v>
      </c>
      <c r="L18">
        <f>TWOMCL!P18</f>
        <v>0</v>
      </c>
      <c r="M18">
        <f>EDWPCL!T18</f>
        <v>0</v>
      </c>
      <c r="N18">
        <f>'MSW BWN'!T18</f>
        <v>4.5151879999999984</v>
      </c>
      <c r="O18">
        <f>BYPL_ISGS_exbus!BB18</f>
        <v>783.88926179625787</v>
      </c>
      <c r="P18" s="77">
        <v>68.387227478403958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115.97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52.5</v>
      </c>
      <c r="AB18" s="117">
        <f>-STOA!O18</f>
        <v>-20</v>
      </c>
      <c r="AC18">
        <f t="shared" si="0"/>
        <v>11.061686497560206</v>
      </c>
      <c r="AD18">
        <f t="shared" si="1"/>
        <v>1205.7705802202011</v>
      </c>
      <c r="AE18">
        <f>'IDT-1'!C18</f>
        <v>0</v>
      </c>
      <c r="AF18" s="26"/>
      <c r="AG18">
        <f t="shared" si="2"/>
        <v>1205.7705802202011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16.239709443099269</v>
      </c>
      <c r="F19">
        <f>GT_Spot!Q19</f>
        <v>0</v>
      </c>
      <c r="G19">
        <f>PPCL_NG!Q19</f>
        <v>9.9600000000000009</v>
      </c>
      <c r="H19">
        <f>PPCL_Spot!Q19</f>
        <v>30</v>
      </c>
      <c r="I19">
        <f>Bawana_NG!Q19</f>
        <v>49.92</v>
      </c>
      <c r="J19">
        <f>Bawana_RLNG!Q19</f>
        <v>0</v>
      </c>
      <c r="K19">
        <f>Bawana_Spot!Q19</f>
        <v>80</v>
      </c>
      <c r="L19">
        <f>TWOMCL!P19</f>
        <v>0</v>
      </c>
      <c r="M19">
        <f>EDWPCL!T19</f>
        <v>0</v>
      </c>
      <c r="N19">
        <f>'MSW BWN'!T19</f>
        <v>4.3823039999999986</v>
      </c>
      <c r="O19">
        <f>BYPL_ISGS_exbus!BB19</f>
        <v>783.21100559625791</v>
      </c>
      <c r="P19" s="77">
        <v>68.387227478403958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116.26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37.53</v>
      </c>
      <c r="AB19" s="117">
        <f>-STOA!O19</f>
        <v>-20</v>
      </c>
      <c r="AC19">
        <f t="shared" si="0"/>
        <v>10.852764463800206</v>
      </c>
      <c r="AD19">
        <f t="shared" si="1"/>
        <v>1182.2383620539611</v>
      </c>
      <c r="AE19">
        <f>'IDT-1'!C19</f>
        <v>0</v>
      </c>
      <c r="AF19" s="26"/>
      <c r="AG19">
        <f t="shared" si="2"/>
        <v>1182.2383620539611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16.239709443099269</v>
      </c>
      <c r="F20">
        <f>GT_Spot!Q20</f>
        <v>0</v>
      </c>
      <c r="G20">
        <f>PPCL_NG!Q20</f>
        <v>9.9600000000000009</v>
      </c>
      <c r="H20">
        <f>PPCL_Spot!Q20</f>
        <v>30</v>
      </c>
      <c r="I20">
        <f>Bawana_NG!Q20</f>
        <v>49.92</v>
      </c>
      <c r="J20">
        <f>Bawana_RLNG!Q20</f>
        <v>0</v>
      </c>
      <c r="K20">
        <f>Bawana_Spot!Q20</f>
        <v>65</v>
      </c>
      <c r="L20">
        <f>TWOMCL!P20</f>
        <v>0</v>
      </c>
      <c r="M20">
        <f>EDWPCL!T20</f>
        <v>0</v>
      </c>
      <c r="N20">
        <f>'MSW BWN'!T20</f>
        <v>4.5199679999999987</v>
      </c>
      <c r="O20">
        <f>BYPL_ISGS_exbus!BB20</f>
        <v>785.71367267625783</v>
      </c>
      <c r="P20" s="77">
        <v>68.387227478403958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116.33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37.64</v>
      </c>
      <c r="AB20" s="117">
        <f>-STOA!O20</f>
        <v>-20</v>
      </c>
      <c r="AC20">
        <f t="shared" si="0"/>
        <v>10.745583377304206</v>
      </c>
      <c r="AD20">
        <f t="shared" si="1"/>
        <v>1170.165874220457</v>
      </c>
      <c r="AE20">
        <f>'IDT-1'!C20</f>
        <v>0</v>
      </c>
      <c r="AF20" s="26"/>
      <c r="AG20">
        <f t="shared" si="2"/>
        <v>1170.165874220457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13.725822532402789</v>
      </c>
      <c r="F21">
        <f>GT_Spot!Q21</f>
        <v>0</v>
      </c>
      <c r="G21">
        <f>PPCL_NG!Q21</f>
        <v>9.9600000000000009</v>
      </c>
      <c r="H21">
        <f>PPCL_Spot!Q21</f>
        <v>30</v>
      </c>
      <c r="I21">
        <f>Bawana_NG!Q21</f>
        <v>49.92</v>
      </c>
      <c r="J21">
        <f>Bawana_RLNG!Q21</f>
        <v>0</v>
      </c>
      <c r="K21">
        <f>Bawana_Spot!Q21</f>
        <v>55</v>
      </c>
      <c r="L21">
        <f>TWOMCL!P21</f>
        <v>0</v>
      </c>
      <c r="M21">
        <f>EDWPCL!T21</f>
        <v>0</v>
      </c>
      <c r="N21">
        <f>'MSW BWN'!T21</f>
        <v>4.4281919999999992</v>
      </c>
      <c r="O21">
        <f>BYPL_ISGS_exbus!BB21</f>
        <v>785.77147190025778</v>
      </c>
      <c r="P21" s="77">
        <v>68.387227478403958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116.3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37.71</v>
      </c>
      <c r="AB21" s="117">
        <f>-STOA!O21</f>
        <v>-20</v>
      </c>
      <c r="AC21">
        <f t="shared" si="0"/>
        <v>10.724295452083226</v>
      </c>
      <c r="AD21">
        <f t="shared" si="1"/>
        <v>1147.6792984589813</v>
      </c>
      <c r="AE21">
        <f>'IDT-1'!C21</f>
        <v>0</v>
      </c>
      <c r="AF21" s="26"/>
      <c r="AG21">
        <f t="shared" si="2"/>
        <v>1147.6792984589813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13.917752808988762</v>
      </c>
      <c r="F22">
        <f>GT_Spot!Q22</f>
        <v>0</v>
      </c>
      <c r="G22">
        <f>PPCL_NG!Q22</f>
        <v>9.9600000000000009</v>
      </c>
      <c r="H22">
        <f>PPCL_Spot!Q22</f>
        <v>30</v>
      </c>
      <c r="I22">
        <f>Bawana_NG!Q22</f>
        <v>49.92</v>
      </c>
      <c r="J22">
        <f>Bawana_RLNG!Q22</f>
        <v>0</v>
      </c>
      <c r="K22">
        <f>Bawana_Spot!Q22</f>
        <v>55</v>
      </c>
      <c r="L22">
        <f>TWOMCL!P22</f>
        <v>0</v>
      </c>
      <c r="M22">
        <f>EDWPCL!T22</f>
        <v>0</v>
      </c>
      <c r="N22">
        <f>'MSW BWN'!T22</f>
        <v>4.529528</v>
      </c>
      <c r="O22">
        <f>BYPL_ISGS_exbus!BB22</f>
        <v>777.4582306022578</v>
      </c>
      <c r="P22" s="77">
        <v>68.387227478403958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116.03999999999999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38.769999999999996</v>
      </c>
      <c r="AB22" s="117">
        <f>-STOA!O22</f>
        <v>-20</v>
      </c>
      <c r="AC22">
        <f t="shared" si="0"/>
        <v>11.015884772782597</v>
      </c>
      <c r="AD22">
        <f t="shared" si="1"/>
        <v>1100.1677341168679</v>
      </c>
      <c r="AE22">
        <f>'IDT-1'!C22</f>
        <v>0</v>
      </c>
      <c r="AF22" s="26"/>
      <c r="AG22">
        <f t="shared" si="2"/>
        <v>1100.1677341168679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8.7608832244302537</v>
      </c>
      <c r="F23">
        <f>GT_Spot!Q23</f>
        <v>0</v>
      </c>
      <c r="G23">
        <f>PPCL_NG!Q23</f>
        <v>9.9600000000000009</v>
      </c>
      <c r="H23">
        <f>PPCL_Spot!Q23</f>
        <v>30</v>
      </c>
      <c r="I23">
        <f>Bawana_NG!Q23</f>
        <v>49.92</v>
      </c>
      <c r="J23">
        <f>Bawana_RLNG!Q23</f>
        <v>0</v>
      </c>
      <c r="K23">
        <f>Bawana_Spot!Q23</f>
        <v>62.3</v>
      </c>
      <c r="L23">
        <f>TWOMCL!P23</f>
        <v>0</v>
      </c>
      <c r="M23">
        <f>EDWPCL!T23</f>
        <v>0</v>
      </c>
      <c r="N23">
        <f>'MSW BWN'!T23</f>
        <v>4.0247599999999997</v>
      </c>
      <c r="O23">
        <f>BYPL_ISGS_exbus!BB23</f>
        <v>787.19015746936918</v>
      </c>
      <c r="P23" s="77">
        <v>68.387227478403958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116.42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39.010000000000005</v>
      </c>
      <c r="AB23" s="117">
        <f>-STOA!O23</f>
        <v>-20</v>
      </c>
      <c r="AC23">
        <f t="shared" si="0"/>
        <v>10.988227405636133</v>
      </c>
      <c r="AD23">
        <f t="shared" si="1"/>
        <v>1127.1856807665674</v>
      </c>
      <c r="AE23">
        <f>'IDT-1'!C23</f>
        <v>0</v>
      </c>
      <c r="AF23" s="26"/>
      <c r="AG23">
        <f t="shared" si="2"/>
        <v>1127.1856807665674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8.7608832244302537</v>
      </c>
      <c r="F24">
        <f>GT_Spot!Q24</f>
        <v>0</v>
      </c>
      <c r="G24">
        <f>PPCL_NG!Q24</f>
        <v>9.9600000000000009</v>
      </c>
      <c r="H24">
        <f>PPCL_Spot!Q24</f>
        <v>30</v>
      </c>
      <c r="I24">
        <f>Bawana_NG!Q24</f>
        <v>49.92</v>
      </c>
      <c r="J24">
        <f>Bawana_RLNG!Q24</f>
        <v>0</v>
      </c>
      <c r="K24">
        <f>Bawana_Spot!Q24</f>
        <v>63</v>
      </c>
      <c r="L24">
        <f>TWOMCL!P24</f>
        <v>0</v>
      </c>
      <c r="M24">
        <f>EDWPCL!T24</f>
        <v>0</v>
      </c>
      <c r="N24">
        <f>'MSW BWN'!T24</f>
        <v>4.5065839999999993</v>
      </c>
      <c r="O24">
        <f>BYPL_ISGS_exbus!BB24</f>
        <v>804.42481896136917</v>
      </c>
      <c r="P24" s="77">
        <v>68.387227478403958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116.63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38.410000000000004</v>
      </c>
      <c r="AB24" s="117">
        <f>-STOA!O24</f>
        <v>-20</v>
      </c>
      <c r="AC24">
        <f t="shared" si="0"/>
        <v>11.368813666020614</v>
      </c>
      <c r="AD24">
        <f t="shared" si="1"/>
        <v>1119.8315799981829</v>
      </c>
      <c r="AE24">
        <f>'IDT-1'!C24</f>
        <v>0</v>
      </c>
      <c r="AF24" s="26"/>
      <c r="AG24">
        <f t="shared" si="2"/>
        <v>1119.8315799981829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8.7608832244302537</v>
      </c>
      <c r="F25">
        <f>GT_Spot!Q25</f>
        <v>0</v>
      </c>
      <c r="G25">
        <f>PPCL_NG!Q25</f>
        <v>9.9600000000000009</v>
      </c>
      <c r="H25">
        <f>PPCL_Spot!Q25</f>
        <v>30</v>
      </c>
      <c r="I25">
        <f>Bawana_NG!Q25</f>
        <v>49.92</v>
      </c>
      <c r="J25">
        <f>Bawana_RLNG!Q25</f>
        <v>0</v>
      </c>
      <c r="K25">
        <f>Bawana_Spot!Q25</f>
        <v>63</v>
      </c>
      <c r="L25">
        <f>TWOMCL!P25</f>
        <v>0</v>
      </c>
      <c r="M25">
        <f>EDWPCL!T25</f>
        <v>0</v>
      </c>
      <c r="N25">
        <f>'MSW BWN'!T25</f>
        <v>4.6299079999999995</v>
      </c>
      <c r="O25">
        <f>BYPL_ISGS_exbus!BB25</f>
        <v>810.68886409136917</v>
      </c>
      <c r="P25" s="77">
        <v>68.387227478403958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116.9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</v>
      </c>
      <c r="AA25" s="117">
        <f>STOA!I25</f>
        <v>36.76</v>
      </c>
      <c r="AB25" s="117">
        <f>-STOA!O25</f>
        <v>-20</v>
      </c>
      <c r="AC25">
        <f t="shared" si="0"/>
        <v>11.6348317024195</v>
      </c>
      <c r="AD25">
        <f t="shared" si="1"/>
        <v>1099.5729310917841</v>
      </c>
      <c r="AE25">
        <f>'IDT-1'!C25</f>
        <v>0</v>
      </c>
      <c r="AF25" s="26"/>
      <c r="AG25">
        <f t="shared" si="2"/>
        <v>1099.5729310917841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8.7608832244302537</v>
      </c>
      <c r="F26">
        <f>GT_Spot!Q26</f>
        <v>0</v>
      </c>
      <c r="G26">
        <f>PPCL_NG!Q26</f>
        <v>9.9600000000000009</v>
      </c>
      <c r="H26">
        <f>PPCL_Spot!Q26</f>
        <v>30</v>
      </c>
      <c r="I26">
        <f>Bawana_NG!Q26</f>
        <v>49.92</v>
      </c>
      <c r="J26">
        <f>Bawana_RLNG!Q26</f>
        <v>0</v>
      </c>
      <c r="K26">
        <f>Bawana_Spot!Q26</f>
        <v>63</v>
      </c>
      <c r="L26">
        <f>TWOMCL!P26</f>
        <v>0</v>
      </c>
      <c r="M26">
        <f>EDWPCL!T26</f>
        <v>0</v>
      </c>
      <c r="N26">
        <f>'MSW BWN'!T26</f>
        <v>4.6299079999999995</v>
      </c>
      <c r="O26">
        <f>BYPL_ISGS_exbus!BB26</f>
        <v>810.68886409136917</v>
      </c>
      <c r="P26" s="77">
        <v>68.387227478403958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116.37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-35</v>
      </c>
      <c r="AA26" s="117">
        <f>STOA!I26</f>
        <v>35.620000000000005</v>
      </c>
      <c r="AB26" s="117">
        <f>-STOA!O26</f>
        <v>-20</v>
      </c>
      <c r="AC26">
        <f t="shared" si="0"/>
        <v>11.708916977641453</v>
      </c>
      <c r="AD26">
        <f t="shared" si="1"/>
        <v>1087.8288458165621</v>
      </c>
      <c r="AE26">
        <f>'IDT-1'!C26</f>
        <v>0</v>
      </c>
      <c r="AF26" s="26"/>
      <c r="AG26">
        <f t="shared" si="2"/>
        <v>1087.8288458165621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8.7608832244302537</v>
      </c>
      <c r="F27">
        <f>GT_Spot!Q27</f>
        <v>0</v>
      </c>
      <c r="G27">
        <f>PPCL_NG!Q27</f>
        <v>9.9600000000000009</v>
      </c>
      <c r="H27">
        <f>PPCL_Spot!Q27</f>
        <v>30</v>
      </c>
      <c r="I27">
        <f>Bawana_NG!Q27</f>
        <v>49.92</v>
      </c>
      <c r="J27">
        <f>Bawana_RLNG!Q27</f>
        <v>0</v>
      </c>
      <c r="K27">
        <f>Bawana_Spot!Q27</f>
        <v>62.999999999999993</v>
      </c>
      <c r="L27">
        <f>TWOMCL!P27</f>
        <v>0</v>
      </c>
      <c r="M27">
        <f>EDWPCL!T27</f>
        <v>0</v>
      </c>
      <c r="N27">
        <f>'MSW BWN'!T27</f>
        <v>4.1891919999999985</v>
      </c>
      <c r="O27">
        <f>BYPL_ISGS_exbus!BB27</f>
        <v>808.73935516336905</v>
      </c>
      <c r="P27" s="77">
        <v>68.387227478403958</v>
      </c>
      <c r="Q27" s="77">
        <v>17.200879999999998</v>
      </c>
      <c r="R27" s="80">
        <v>4.2611313131313127</v>
      </c>
      <c r="S27" s="80">
        <v>0</v>
      </c>
      <c r="T27" s="78">
        <f>SUMPRODUCT(LTA!F27:AJ27,LTA!F$101:AJ$101,LTA!F$104:AJ$104)</f>
        <v>0.23</v>
      </c>
      <c r="U27" s="78">
        <f>SUMPRODUCT(LTA!F27:AJ27,LTA!F$102:AJ$102,LTA!F$104:AJ$104)</f>
        <v>116.28999999999999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9.8000000000000007</v>
      </c>
      <c r="Z27" s="75">
        <f>IEX!O27</f>
        <v>0</v>
      </c>
      <c r="AA27" s="117">
        <f>STOA!I27</f>
        <v>11.16</v>
      </c>
      <c r="AB27" s="117">
        <f>-STOA!O27</f>
        <v>-100</v>
      </c>
      <c r="AC27">
        <f t="shared" si="0"/>
        <v>12.086176692329394</v>
      </c>
      <c r="AD27">
        <f t="shared" si="1"/>
        <v>1039.922492487005</v>
      </c>
      <c r="AE27">
        <f>'IDT-1'!C27</f>
        <v>0</v>
      </c>
      <c r="AF27" s="26"/>
      <c r="AG27">
        <f t="shared" si="2"/>
        <v>1039.922492487005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10.11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8.7608832244302537</v>
      </c>
      <c r="F28">
        <f>GT_Spot!Q28</f>
        <v>0</v>
      </c>
      <c r="G28">
        <f>PPCL_NG!Q28</f>
        <v>9.9600000000000009</v>
      </c>
      <c r="H28">
        <f>PPCL_Spot!Q28</f>
        <v>30</v>
      </c>
      <c r="I28">
        <f>Bawana_NG!Q28</f>
        <v>49.92</v>
      </c>
      <c r="J28">
        <f>Bawana_RLNG!Q28</f>
        <v>0</v>
      </c>
      <c r="K28">
        <f>Bawana_Spot!Q28</f>
        <v>63</v>
      </c>
      <c r="L28">
        <f>TWOMCL!P28</f>
        <v>0</v>
      </c>
      <c r="M28">
        <f>EDWPCL!T28</f>
        <v>0</v>
      </c>
      <c r="N28">
        <f>'MSW BWN'!T28</f>
        <v>4.2723639999999996</v>
      </c>
      <c r="O28">
        <f>BYPL_ISGS_exbus!BB28</f>
        <v>806.15163092825799</v>
      </c>
      <c r="P28" s="77">
        <v>68.387227478403958</v>
      </c>
      <c r="Q28" s="77">
        <v>17.200879999999998</v>
      </c>
      <c r="R28" s="80">
        <v>7.9218787878787884</v>
      </c>
      <c r="S28" s="80">
        <v>0</v>
      </c>
      <c r="T28" s="78">
        <f>SUMPRODUCT(LTA!F28:AJ28,LTA!F$101:AJ$101,LTA!F$104:AJ$104)</f>
        <v>1.23</v>
      </c>
      <c r="U28" s="78">
        <f>SUMPRODUCT(LTA!F28:AJ28,LTA!F$102:AJ$102,LTA!F$104:AJ$104)</f>
        <v>116.49000000000001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7.4</v>
      </c>
      <c r="Z28" s="75">
        <f>IEX!O28</f>
        <v>0</v>
      </c>
      <c r="AA28" s="117">
        <f>STOA!I28</f>
        <v>11.110000000000001</v>
      </c>
      <c r="AB28" s="117">
        <f>-STOA!O28</f>
        <v>-100</v>
      </c>
      <c r="AC28">
        <f t="shared" si="0"/>
        <v>11.667795471939408</v>
      </c>
      <c r="AD28">
        <f t="shared" si="1"/>
        <v>1083.1970689470318</v>
      </c>
      <c r="AE28">
        <f>'IDT-1'!C28</f>
        <v>0</v>
      </c>
      <c r="AF28" s="26"/>
      <c r="AG28">
        <f t="shared" si="2"/>
        <v>1083.1970689470318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8.06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8.7608832244302537</v>
      </c>
      <c r="F29">
        <f>GT_Spot!Q29</f>
        <v>0</v>
      </c>
      <c r="G29">
        <f>PPCL_NG!Q29</f>
        <v>9.9600000000000009</v>
      </c>
      <c r="H29">
        <f>PPCL_Spot!Q29</f>
        <v>30</v>
      </c>
      <c r="I29">
        <f>Bawana_NG!Q29</f>
        <v>49.92</v>
      </c>
      <c r="J29">
        <f>Bawana_RLNG!Q29</f>
        <v>0</v>
      </c>
      <c r="K29">
        <f>Bawana_Spot!Q29</f>
        <v>69.999999999999986</v>
      </c>
      <c r="L29">
        <f>TWOMCL!P29</f>
        <v>0</v>
      </c>
      <c r="M29">
        <f>EDWPCL!T29</f>
        <v>0</v>
      </c>
      <c r="N29">
        <f>'MSW BWN'!T29</f>
        <v>4.4377519999999988</v>
      </c>
      <c r="O29">
        <f>BYPL_ISGS_exbus!BB29</f>
        <v>806.69307594914676</v>
      </c>
      <c r="P29" s="77">
        <v>68.387227478403958</v>
      </c>
      <c r="Q29" s="77">
        <v>17.200879999999998</v>
      </c>
      <c r="R29" s="80">
        <v>13.240323232323234</v>
      </c>
      <c r="S29" s="80">
        <v>0</v>
      </c>
      <c r="T29" s="78">
        <f>SUMPRODUCT(LTA!F29:AJ29,LTA!F$101:AJ$101,LTA!F$104:AJ$104)</f>
        <v>3.07</v>
      </c>
      <c r="U29" s="78">
        <f>SUMPRODUCT(LTA!F29:AJ29,LTA!F$102:AJ$102,LTA!F$104:AJ$104)</f>
        <v>116.37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5.33</v>
      </c>
      <c r="Z29" s="75">
        <f>IEX!O29</f>
        <v>0</v>
      </c>
      <c r="AA29" s="117">
        <f>STOA!I29</f>
        <v>10.410000000000002</v>
      </c>
      <c r="AB29" s="117">
        <f>-STOA!O29</f>
        <v>-100</v>
      </c>
      <c r="AC29">
        <f t="shared" si="0"/>
        <v>11.753993913634336</v>
      </c>
      <c r="AD29">
        <f t="shared" si="1"/>
        <v>1092.9061479706697</v>
      </c>
      <c r="AE29">
        <f>'IDT-1'!C29</f>
        <v>0</v>
      </c>
      <c r="AF29" s="26"/>
      <c r="AG29">
        <f t="shared" si="2"/>
        <v>1092.9061479706697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5.88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8.7608832244302537</v>
      </c>
      <c r="F30">
        <f>GT_Spot!Q30</f>
        <v>0</v>
      </c>
      <c r="G30">
        <f>PPCL_NG!Q30</f>
        <v>9.9600000000000009</v>
      </c>
      <c r="H30">
        <f>PPCL_Spot!Q30</f>
        <v>30</v>
      </c>
      <c r="I30">
        <f>Bawana_NG!Q30</f>
        <v>49.92</v>
      </c>
      <c r="J30">
        <f>Bawana_RLNG!Q30</f>
        <v>0</v>
      </c>
      <c r="K30">
        <f>Bawana_Spot!Q30</f>
        <v>70</v>
      </c>
      <c r="L30">
        <f>TWOMCL!P30</f>
        <v>0</v>
      </c>
      <c r="M30">
        <f>EDWPCL!T30</f>
        <v>0</v>
      </c>
      <c r="N30">
        <f>'MSW BWN'!T30</f>
        <v>4.3230319999999995</v>
      </c>
      <c r="O30">
        <f>BYPL_ISGS_exbus!BB30</f>
        <v>801.79676882803574</v>
      </c>
      <c r="P30" s="77">
        <v>68.387227478403958</v>
      </c>
      <c r="Q30" s="77">
        <v>17.200879999999998</v>
      </c>
      <c r="R30" s="80">
        <v>16.420232323232323</v>
      </c>
      <c r="S30" s="80">
        <v>0</v>
      </c>
      <c r="T30" s="78">
        <f>SUMPRODUCT(LTA!F30:AJ30,LTA!F$101:AJ$101,LTA!F$104:AJ$104)</f>
        <v>5.75</v>
      </c>
      <c r="U30" s="78">
        <f>SUMPRODUCT(LTA!F30:AJ30,LTA!F$102:AJ$102,LTA!F$104:AJ$104)</f>
        <v>115.87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2.63</v>
      </c>
      <c r="Z30" s="75">
        <f>IEX!O30</f>
        <v>0</v>
      </c>
      <c r="AA30" s="117">
        <f>STOA!I30</f>
        <v>9.99</v>
      </c>
      <c r="AB30" s="117">
        <f>-STOA!O30</f>
        <v>-100</v>
      </c>
      <c r="AC30">
        <f t="shared" si="0"/>
        <v>11.705584074968566</v>
      </c>
      <c r="AD30">
        <f t="shared" si="1"/>
        <v>1087.4534397791342</v>
      </c>
      <c r="AE30">
        <f>'IDT-1'!C30</f>
        <v>0</v>
      </c>
      <c r="AF30" s="26"/>
      <c r="AG30">
        <f t="shared" si="2"/>
        <v>1087.4534397791342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3.15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9.9623522791221166</v>
      </c>
      <c r="F31">
        <f>GT_Spot!Q31</f>
        <v>0</v>
      </c>
      <c r="G31">
        <f>PPCL_NG!Q31</f>
        <v>9.9600000000000009</v>
      </c>
      <c r="H31">
        <f>PPCL_Spot!Q31</f>
        <v>32.409999999999997</v>
      </c>
      <c r="I31">
        <f>Bawana_NG!Q31</f>
        <v>49.92</v>
      </c>
      <c r="J31">
        <f>Bawana_RLNG!Q31</f>
        <v>0</v>
      </c>
      <c r="K31">
        <f>Bawana_Spot!Q31</f>
        <v>70</v>
      </c>
      <c r="L31">
        <f>TWOMCL!P31</f>
        <v>0</v>
      </c>
      <c r="M31">
        <f>EDWPCL!T31</f>
        <v>0</v>
      </c>
      <c r="N31">
        <f>'MSW BWN'!T31</f>
        <v>4.3775239999999993</v>
      </c>
      <c r="O31">
        <f>BYPL_ISGS_exbus!BB31</f>
        <v>793.23546336603579</v>
      </c>
      <c r="P31" s="77">
        <v>68.387227478403958</v>
      </c>
      <c r="Q31" s="77">
        <v>17.200879999999998</v>
      </c>
      <c r="R31" s="80">
        <v>19.560292929292928</v>
      </c>
      <c r="S31" s="80">
        <v>0</v>
      </c>
      <c r="T31" s="78">
        <f>SUMPRODUCT(LTA!F31:AJ31,LTA!F$101:AJ$101,LTA!F$104:AJ$104)</f>
        <v>13.15</v>
      </c>
      <c r="U31" s="78">
        <f>SUMPRODUCT(LTA!F31:AJ31,LTA!F$102:AJ$102,LTA!F$104:AJ$104)</f>
        <v>115.43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12.1</v>
      </c>
      <c r="Z31" s="75">
        <f>IEX!O31</f>
        <v>0</v>
      </c>
      <c r="AA31" s="117">
        <f>STOA!I31</f>
        <v>10.43</v>
      </c>
      <c r="AB31" s="117">
        <f>-STOA!O31</f>
        <v>-125</v>
      </c>
      <c r="AC31">
        <f t="shared" si="0"/>
        <v>12.217948295838813</v>
      </c>
      <c r="AD31">
        <f t="shared" si="1"/>
        <v>1070.8357917570163</v>
      </c>
      <c r="AE31">
        <f>'IDT-1'!C31</f>
        <v>0</v>
      </c>
      <c r="AF31" s="26"/>
      <c r="AG31">
        <f t="shared" si="2"/>
        <v>1070.8357917570163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-27</v>
      </c>
      <c r="AM31" s="75">
        <f>RTM_PXI!I31</f>
        <v>0</v>
      </c>
      <c r="AN31" s="75">
        <f>RTM_PXI!O31</f>
        <v>0</v>
      </c>
      <c r="AO31" s="192">
        <f>GDAM_IEX!I31</f>
        <v>8.93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9.9623522791221166</v>
      </c>
      <c r="F32">
        <f>GT_Spot!Q32</f>
        <v>0</v>
      </c>
      <c r="G32">
        <f>PPCL_NG!Q32</f>
        <v>9.9600000000000009</v>
      </c>
      <c r="H32">
        <f>PPCL_Spot!Q32</f>
        <v>32.409999999999997</v>
      </c>
      <c r="I32">
        <f>Bawana_NG!Q32</f>
        <v>49.92</v>
      </c>
      <c r="J32">
        <f>Bawana_RLNG!Q32</f>
        <v>0</v>
      </c>
      <c r="K32">
        <f>Bawana_Spot!Q32</f>
        <v>65</v>
      </c>
      <c r="L32">
        <f>TWOMCL!P32</f>
        <v>0</v>
      </c>
      <c r="M32">
        <f>EDWPCL!T32</f>
        <v>0</v>
      </c>
      <c r="N32">
        <f>'MSW BWN'!T32</f>
        <v>4.364139999999999</v>
      </c>
      <c r="O32">
        <f>BYPL_ISGS_exbus!BB32</f>
        <v>788.28387357403585</v>
      </c>
      <c r="P32" s="77">
        <v>68.387227478403958</v>
      </c>
      <c r="Q32" s="77">
        <v>17.200879999999998</v>
      </c>
      <c r="R32" s="80">
        <v>21.239242424242423</v>
      </c>
      <c r="S32" s="80">
        <v>0</v>
      </c>
      <c r="T32" s="78">
        <f>SUMPRODUCT(LTA!F32:AJ32,LTA!F$101:AJ$101,LTA!F$104:AJ$104)</f>
        <v>22.990000000000002</v>
      </c>
      <c r="U32" s="78">
        <f>SUMPRODUCT(LTA!F32:AJ32,LTA!F$102:AJ$102,LTA!F$104:AJ$104)</f>
        <v>120.91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3.18</v>
      </c>
      <c r="Z32" s="75">
        <f>IEX!O32</f>
        <v>0</v>
      </c>
      <c r="AA32" s="117">
        <f>STOA!I32</f>
        <v>11.17</v>
      </c>
      <c r="AB32" s="117">
        <f>-STOA!O32</f>
        <v>-125</v>
      </c>
      <c r="AC32">
        <f t="shared" si="0"/>
        <v>12.15031128202477</v>
      </c>
      <c r="AD32">
        <f t="shared" si="1"/>
        <v>1063.2174044737799</v>
      </c>
      <c r="AE32">
        <f>'IDT-1'!C32</f>
        <v>0</v>
      </c>
      <c r="AF32" s="26"/>
      <c r="AG32">
        <f t="shared" si="2"/>
        <v>1063.2174044737799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-27</v>
      </c>
      <c r="AM32" s="75">
        <f>RTM_PXI!I32</f>
        <v>0</v>
      </c>
      <c r="AN32" s="75">
        <f>RTM_PXI!O32</f>
        <v>0</v>
      </c>
      <c r="AO32" s="192">
        <f>GDAM_IEX!I32</f>
        <v>2.39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9.9623522791221166</v>
      </c>
      <c r="F33">
        <f>GT_Spot!Q33</f>
        <v>0</v>
      </c>
      <c r="G33">
        <f>PPCL_NG!Q33</f>
        <v>9.9600000000000009</v>
      </c>
      <c r="H33">
        <f>PPCL_Spot!Q33</f>
        <v>32.409999999999997</v>
      </c>
      <c r="I33">
        <f>Bawana_NG!Q33</f>
        <v>49.92</v>
      </c>
      <c r="J33">
        <f>Bawana_RLNG!Q33</f>
        <v>0</v>
      </c>
      <c r="K33">
        <f>Bawana_Spot!Q33</f>
        <v>63</v>
      </c>
      <c r="L33">
        <f>TWOMCL!P33</f>
        <v>0</v>
      </c>
      <c r="M33">
        <f>EDWPCL!T33</f>
        <v>0</v>
      </c>
      <c r="N33">
        <f>'MSW BWN'!T33</f>
        <v>4.1758079999999991</v>
      </c>
      <c r="O33">
        <f>BYPL_ISGS_exbus!BB33</f>
        <v>786.42659907003576</v>
      </c>
      <c r="P33" s="77">
        <v>68.387227478403958</v>
      </c>
      <c r="Q33" s="77">
        <v>17.200879999999998</v>
      </c>
      <c r="R33" s="80">
        <v>21.239242424242423</v>
      </c>
      <c r="S33" s="80">
        <v>0</v>
      </c>
      <c r="T33" s="78">
        <f>SUMPRODUCT(LTA!F33:AJ33,LTA!F$101:AJ$101,LTA!F$104:AJ$104)</f>
        <v>34.160000000000004</v>
      </c>
      <c r="U33" s="78">
        <f>SUMPRODUCT(LTA!F33:AJ33,LTA!F$102:AJ$102,LTA!F$104:AJ$104)</f>
        <v>122.01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9.1199999999999992</v>
      </c>
      <c r="AB33" s="117">
        <f>-STOA!O33</f>
        <v>-125</v>
      </c>
      <c r="AC33">
        <f t="shared" si="0"/>
        <v>12.137873689745174</v>
      </c>
      <c r="AD33">
        <f t="shared" si="1"/>
        <v>1065.8342355620589</v>
      </c>
      <c r="AE33">
        <f>'IDT-1'!C33</f>
        <v>0</v>
      </c>
      <c r="AF33" s="26"/>
      <c r="AG33">
        <f t="shared" si="2"/>
        <v>1065.8342355620589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9.9623522791221166</v>
      </c>
      <c r="F34">
        <f>GT_Spot!Q34</f>
        <v>0</v>
      </c>
      <c r="G34">
        <f>PPCL_NG!Q34</f>
        <v>9.9600000000000009</v>
      </c>
      <c r="H34">
        <f>PPCL_Spot!Q34</f>
        <v>32.409999999999997</v>
      </c>
      <c r="I34">
        <f>Bawana_NG!Q34</f>
        <v>49.92</v>
      </c>
      <c r="J34">
        <f>Bawana_RLNG!Q34</f>
        <v>0</v>
      </c>
      <c r="K34">
        <f>Bawana_Spot!Q34</f>
        <v>63</v>
      </c>
      <c r="L34">
        <f>TWOMCL!P34</f>
        <v>0</v>
      </c>
      <c r="M34">
        <f>EDWPCL!T34</f>
        <v>0</v>
      </c>
      <c r="N34">
        <f>'MSW BWN'!T34</f>
        <v>4.3086919999999989</v>
      </c>
      <c r="O34">
        <f>BYPL_ISGS_exbus!BB34</f>
        <v>784.69876610203573</v>
      </c>
      <c r="P34" s="77">
        <v>68.387227478403958</v>
      </c>
      <c r="Q34" s="77">
        <v>17.200879999999998</v>
      </c>
      <c r="R34" s="80">
        <v>21.239242424242423</v>
      </c>
      <c r="S34" s="80">
        <v>0</v>
      </c>
      <c r="T34" s="78">
        <f>SUMPRODUCT(LTA!F34:AJ34,LTA!F$101:AJ$101,LTA!F$104:AJ$104)</f>
        <v>45.41</v>
      </c>
      <c r="U34" s="78">
        <f>SUMPRODUCT(LTA!F34:AJ34,LTA!F$102:AJ$102,LTA!F$104:AJ$104)</f>
        <v>123.28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9.129999999999999</v>
      </c>
      <c r="AB34" s="117">
        <f>-STOA!O34</f>
        <v>-125</v>
      </c>
      <c r="AC34">
        <f t="shared" si="0"/>
        <v>12.633617877325566</v>
      </c>
      <c r="AD34">
        <f t="shared" si="1"/>
        <v>1031.2735424064788</v>
      </c>
      <c r="AE34">
        <f>'IDT-1'!C34</f>
        <v>0</v>
      </c>
      <c r="AF34" s="26"/>
      <c r="AG34">
        <f t="shared" si="2"/>
        <v>1031.2735424064788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9.8616207090602117</v>
      </c>
      <c r="F35">
        <f>GT_Spot!Q35</f>
        <v>0</v>
      </c>
      <c r="G35">
        <f>PPCL_NG!Q35</f>
        <v>9.9600000000000009</v>
      </c>
      <c r="H35">
        <f>PPCL_Spot!Q35</f>
        <v>32.409999999999997</v>
      </c>
      <c r="I35">
        <f>Bawana_NG!Q35</f>
        <v>49.92</v>
      </c>
      <c r="J35">
        <f>Bawana_RLNG!Q35</f>
        <v>0</v>
      </c>
      <c r="K35">
        <f>Bawana_Spot!Q35</f>
        <v>65</v>
      </c>
      <c r="L35">
        <f>TWOMCL!P35</f>
        <v>0</v>
      </c>
      <c r="M35">
        <f>EDWPCL!T35</f>
        <v>0</v>
      </c>
      <c r="N35">
        <f>'MSW BWN'!T35</f>
        <v>4.2580239999999989</v>
      </c>
      <c r="O35">
        <f>BYPL_ISGS_exbus!BB35</f>
        <v>787.82709995203572</v>
      </c>
      <c r="P35" s="77">
        <v>68.387227478403958</v>
      </c>
      <c r="Q35" s="77">
        <v>17.200879999999998</v>
      </c>
      <c r="R35" s="80">
        <v>21.372070707070701</v>
      </c>
      <c r="S35" s="80">
        <v>0</v>
      </c>
      <c r="T35" s="78">
        <f>SUMPRODUCT(LTA!F35:AJ35,LTA!F$101:AJ$101,LTA!F$104:AJ$104)</f>
        <v>57.53</v>
      </c>
      <c r="U35" s="78">
        <f>SUMPRODUCT(LTA!F35:AJ35,LTA!F$102:AJ$102,LTA!F$104:AJ$104)</f>
        <v>122.94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15.73</v>
      </c>
      <c r="Z35" s="75">
        <f>IEX!O35</f>
        <v>0</v>
      </c>
      <c r="AA35" s="117">
        <f>STOA!I35</f>
        <v>9.09</v>
      </c>
      <c r="AB35" s="117">
        <f>-STOA!O35</f>
        <v>-175</v>
      </c>
      <c r="AC35">
        <f t="shared" si="0"/>
        <v>13.052446425488887</v>
      </c>
      <c r="AD35">
        <f t="shared" si="1"/>
        <v>1068.4044764210819</v>
      </c>
      <c r="AE35">
        <f>'IDT-1'!C35</f>
        <v>0</v>
      </c>
      <c r="AF35" s="26"/>
      <c r="AG35">
        <f t="shared" si="2"/>
        <v>1068.4044764210819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9.9700000000000006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9.6149695224851932</v>
      </c>
      <c r="F36">
        <f>GT_Spot!Q36</f>
        <v>0</v>
      </c>
      <c r="G36">
        <f>PPCL_NG!Q36</f>
        <v>9.9600000000000009</v>
      </c>
      <c r="H36">
        <f>PPCL_Spot!Q36</f>
        <v>32.409999999999997</v>
      </c>
      <c r="I36">
        <f>Bawana_NG!Q36</f>
        <v>49.92</v>
      </c>
      <c r="J36">
        <f>Bawana_RLNG!Q36</f>
        <v>0</v>
      </c>
      <c r="K36">
        <f>Bawana_Spot!Q36</f>
        <v>65</v>
      </c>
      <c r="L36">
        <f>TWOMCL!P36</f>
        <v>0</v>
      </c>
      <c r="M36">
        <f>EDWPCL!T36</f>
        <v>0</v>
      </c>
      <c r="N36">
        <f>'MSW BWN'!T36</f>
        <v>4.3497999999999992</v>
      </c>
      <c r="O36">
        <f>BYPL_ISGS_exbus!BB36</f>
        <v>787.82709995203572</v>
      </c>
      <c r="P36" s="77">
        <v>68.387227478403958</v>
      </c>
      <c r="Q36" s="77">
        <v>17.200879999999998</v>
      </c>
      <c r="R36" s="80">
        <v>21.372070707070701</v>
      </c>
      <c r="S36" s="80">
        <v>0</v>
      </c>
      <c r="T36" s="78">
        <f>SUMPRODUCT(LTA!F36:AJ36,LTA!F$101:AJ$101,LTA!F$104:AJ$104)</f>
        <v>69.31</v>
      </c>
      <c r="U36" s="78">
        <f>SUMPRODUCT(LTA!F36:AJ36,LTA!F$102:AJ$102,LTA!F$104:AJ$104)</f>
        <v>122.61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9.75</v>
      </c>
      <c r="Z36" s="75">
        <f>IEX!O36</f>
        <v>0</v>
      </c>
      <c r="AA36" s="117">
        <f>STOA!I36</f>
        <v>10.7</v>
      </c>
      <c r="AB36" s="117">
        <f>-STOA!O36</f>
        <v>-175</v>
      </c>
      <c r="AC36">
        <f t="shared" si="0"/>
        <v>13.075899523847026</v>
      </c>
      <c r="AD36">
        <f t="shared" si="1"/>
        <v>1071.0461481361485</v>
      </c>
      <c r="AE36">
        <f>'IDT-1'!C36</f>
        <v>0</v>
      </c>
      <c r="AF36" s="26"/>
      <c r="AG36">
        <f t="shared" si="2"/>
        <v>1071.0461481361485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5.71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9.6149695224851932</v>
      </c>
      <c r="F37">
        <f>GT_Spot!Q37</f>
        <v>0</v>
      </c>
      <c r="G37">
        <f>PPCL_NG!Q37</f>
        <v>9.9600000000000009</v>
      </c>
      <c r="H37">
        <f>PPCL_Spot!Q37</f>
        <v>32.409999999999997</v>
      </c>
      <c r="I37">
        <f>Bawana_NG!Q37</f>
        <v>49.92</v>
      </c>
      <c r="J37">
        <f>Bawana_RLNG!Q37</f>
        <v>0</v>
      </c>
      <c r="K37">
        <f>Bawana_Spot!Q37</f>
        <v>65</v>
      </c>
      <c r="L37">
        <f>TWOMCL!P37</f>
        <v>0</v>
      </c>
      <c r="M37">
        <f>EDWPCL!T37</f>
        <v>0</v>
      </c>
      <c r="N37">
        <f>'MSW BWN'!T37</f>
        <v>4.4740799999999989</v>
      </c>
      <c r="O37">
        <f>BYPL_ISGS_exbus!BB37</f>
        <v>782.26778290203572</v>
      </c>
      <c r="P37" s="77">
        <v>68.387227478403958</v>
      </c>
      <c r="Q37" s="77">
        <v>17.200879999999998</v>
      </c>
      <c r="R37" s="80">
        <v>21.372070707070701</v>
      </c>
      <c r="S37" s="80">
        <v>0</v>
      </c>
      <c r="T37" s="78">
        <f>SUMPRODUCT(LTA!F37:AJ37,LTA!F$101:AJ$101,LTA!F$104:AJ$104)</f>
        <v>81.86</v>
      </c>
      <c r="U37" s="78">
        <f>SUMPRODUCT(LTA!F37:AJ37,LTA!F$102:AJ$102,LTA!F$104:AJ$104)</f>
        <v>122.43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3.09</v>
      </c>
      <c r="Z37" s="75">
        <f>IEX!O37</f>
        <v>0</v>
      </c>
      <c r="AA37" s="117">
        <f>STOA!I37</f>
        <v>10.69</v>
      </c>
      <c r="AB37" s="117">
        <f>-STOA!O37</f>
        <v>-175</v>
      </c>
      <c r="AC37">
        <f t="shared" si="0"/>
        <v>13.044879197807024</v>
      </c>
      <c r="AD37">
        <f t="shared" si="1"/>
        <v>1067.5521314121886</v>
      </c>
      <c r="AE37">
        <f>'IDT-1'!C37</f>
        <v>0</v>
      </c>
      <c r="AF37" s="26"/>
      <c r="AG37">
        <f t="shared" si="2"/>
        <v>1067.5521314121886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1.92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8.6197147344015388</v>
      </c>
      <c r="F38">
        <f>GT_Spot!Q38</f>
        <v>0</v>
      </c>
      <c r="G38">
        <f>PPCL_NG!Q38</f>
        <v>9.9600000000000009</v>
      </c>
      <c r="H38">
        <f>PPCL_Spot!Q38</f>
        <v>32.409999999999997</v>
      </c>
      <c r="I38">
        <f>Bawana_NG!Q38</f>
        <v>49.92</v>
      </c>
      <c r="J38">
        <f>Bawana_RLNG!Q38</f>
        <v>0</v>
      </c>
      <c r="K38">
        <f>Bawana_Spot!Q38</f>
        <v>63</v>
      </c>
      <c r="L38">
        <f>TWOMCL!P38</f>
        <v>0</v>
      </c>
      <c r="M38">
        <f>EDWPCL!T38</f>
        <v>0</v>
      </c>
      <c r="N38">
        <f>'MSW BWN'!T38</f>
        <v>4.3870839999999998</v>
      </c>
      <c r="O38">
        <f>BYPL_ISGS_exbus!BB38</f>
        <v>782.26778290203572</v>
      </c>
      <c r="P38" s="77">
        <v>68.387227478403958</v>
      </c>
      <c r="Q38" s="77">
        <v>17.200879999999998</v>
      </c>
      <c r="R38" s="80">
        <v>21.372070707070701</v>
      </c>
      <c r="S38" s="80">
        <v>0</v>
      </c>
      <c r="T38" s="78">
        <f>SUMPRODUCT(LTA!F38:AJ38,LTA!F$101:AJ$101,LTA!F$104:AJ$104)</f>
        <v>93.350000000000009</v>
      </c>
      <c r="U38" s="78">
        <f>SUMPRODUCT(LTA!F38:AJ38,LTA!F$102:AJ$102,LTA!F$104:AJ$104)</f>
        <v>122.1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12.73</v>
      </c>
      <c r="AB38" s="117">
        <f>-STOA!O38</f>
        <v>-175</v>
      </c>
      <c r="AC38">
        <f t="shared" si="0"/>
        <v>13.089827390871887</v>
      </c>
      <c r="AD38">
        <f t="shared" si="1"/>
        <v>1072.6149324310397</v>
      </c>
      <c r="AE38">
        <f>'IDT-1'!C38</f>
        <v>0</v>
      </c>
      <c r="AF38" s="26"/>
      <c r="AG38">
        <f t="shared" si="2"/>
        <v>1072.6149324310397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8.3694593555460362</v>
      </c>
      <c r="F39">
        <f>GT_Spot!Q39</f>
        <v>0</v>
      </c>
      <c r="G39">
        <f>PPCL_NG!Q39</f>
        <v>9.9600000000000009</v>
      </c>
      <c r="H39">
        <f>PPCL_Spot!Q39</f>
        <v>32.409999999999997</v>
      </c>
      <c r="I39">
        <f>Bawana_NG!Q39</f>
        <v>49.92</v>
      </c>
      <c r="J39">
        <f>Bawana_RLNG!Q39</f>
        <v>0</v>
      </c>
      <c r="K39">
        <f>Bawana_Spot!Q39</f>
        <v>63</v>
      </c>
      <c r="L39">
        <f>TWOMCL!P39</f>
        <v>0</v>
      </c>
      <c r="M39">
        <f>EDWPCL!T39</f>
        <v>0</v>
      </c>
      <c r="N39">
        <f>'MSW BWN'!T39</f>
        <v>4.2035319999999992</v>
      </c>
      <c r="O39">
        <f>BYPL_ISGS_exbus!BB39</f>
        <v>783.06072823003581</v>
      </c>
      <c r="P39" s="77">
        <v>68.387227478403958</v>
      </c>
      <c r="Q39" s="77">
        <v>17.200879999999998</v>
      </c>
      <c r="R39" s="80">
        <v>21.372070707070701</v>
      </c>
      <c r="S39" s="80">
        <v>0</v>
      </c>
      <c r="T39" s="78">
        <f>SUMPRODUCT(LTA!F39:AJ39,LTA!F$101:AJ$101,LTA!F$104:AJ$104)</f>
        <v>106.15</v>
      </c>
      <c r="U39" s="78">
        <f>SUMPRODUCT(LTA!F39:AJ39,LTA!F$102:AJ$102,LTA!F$104:AJ$104)</f>
        <v>122.99000000000001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14.389999999999999</v>
      </c>
      <c r="AB39" s="117">
        <f>-STOA!O39</f>
        <v>-150</v>
      </c>
      <c r="AC39">
        <f t="shared" si="0"/>
        <v>13.40563035526827</v>
      </c>
      <c r="AD39">
        <f t="shared" si="1"/>
        <v>1068.0082674157884</v>
      </c>
      <c r="AE39">
        <f>'IDT-1'!C39</f>
        <v>0</v>
      </c>
      <c r="AF39" s="26"/>
      <c r="AG39">
        <f t="shared" si="2"/>
        <v>1068.0082674157884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8.3694593555460362</v>
      </c>
      <c r="F40">
        <f>GT_Spot!Q40</f>
        <v>0</v>
      </c>
      <c r="G40">
        <f>PPCL_NG!Q40</f>
        <v>9.9600000000000009</v>
      </c>
      <c r="H40">
        <f>PPCL_Spot!Q40</f>
        <v>32.409999999999997</v>
      </c>
      <c r="I40">
        <f>Bawana_NG!Q40</f>
        <v>49.92</v>
      </c>
      <c r="J40">
        <f>Bawana_RLNG!Q40</f>
        <v>0</v>
      </c>
      <c r="K40">
        <f>Bawana_Spot!Q40</f>
        <v>65</v>
      </c>
      <c r="L40">
        <f>TWOMCL!P40</f>
        <v>0</v>
      </c>
      <c r="M40">
        <f>EDWPCL!T40</f>
        <v>0</v>
      </c>
      <c r="N40">
        <f>'MSW BWN'!T40</f>
        <v>4.423411999999999</v>
      </c>
      <c r="O40">
        <f>BYPL_ISGS_exbus!BB40</f>
        <v>782.26947835203578</v>
      </c>
      <c r="P40" s="77">
        <v>68.387227478403958</v>
      </c>
      <c r="Q40" s="77">
        <v>17.200879999999998</v>
      </c>
      <c r="R40" s="80">
        <v>21.372070707070701</v>
      </c>
      <c r="S40" s="80">
        <v>0</v>
      </c>
      <c r="T40" s="78">
        <f>SUMPRODUCT(LTA!F40:AJ40,LTA!F$101:AJ$101,LTA!F$104:AJ$104)</f>
        <v>116.36999999999999</v>
      </c>
      <c r="U40" s="78">
        <f>SUMPRODUCT(LTA!F40:AJ40,LTA!F$102:AJ$102,LTA!F$104:AJ$104)</f>
        <v>116.06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14.599999999999998</v>
      </c>
      <c r="AB40" s="117">
        <f>-STOA!O40</f>
        <v>-150</v>
      </c>
      <c r="AC40">
        <f t="shared" si="0"/>
        <v>13.804127401229678</v>
      </c>
      <c r="AD40">
        <f t="shared" si="1"/>
        <v>1032.5384004918267</v>
      </c>
      <c r="AE40">
        <f>'IDT-1'!C40</f>
        <v>0</v>
      </c>
      <c r="AF40" s="26"/>
      <c r="AG40">
        <f t="shared" si="2"/>
        <v>1032.5384004918267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8.3694593555460362</v>
      </c>
      <c r="F41">
        <f>GT_Spot!Q41</f>
        <v>0</v>
      </c>
      <c r="G41">
        <f>PPCL_NG!Q41</f>
        <v>9.9600000000000009</v>
      </c>
      <c r="H41">
        <f>PPCL_Spot!Q41</f>
        <v>32.409999999999997</v>
      </c>
      <c r="I41">
        <f>Bawana_NG!Q41</f>
        <v>49.92</v>
      </c>
      <c r="J41">
        <f>Bawana_RLNG!Q41</f>
        <v>0</v>
      </c>
      <c r="K41">
        <f>Bawana_Spot!Q41</f>
        <v>65</v>
      </c>
      <c r="L41">
        <f>TWOMCL!P41</f>
        <v>0</v>
      </c>
      <c r="M41">
        <f>EDWPCL!T41</f>
        <v>0</v>
      </c>
      <c r="N41">
        <f>'MSW BWN'!T41</f>
        <v>4.4052479999999985</v>
      </c>
      <c r="O41">
        <f>BYPL_ISGS_exbus!BB41</f>
        <v>784.41181437603575</v>
      </c>
      <c r="P41" s="77">
        <v>68.387227478403958</v>
      </c>
      <c r="Q41" s="77">
        <v>17.200879999999998</v>
      </c>
      <c r="R41" s="80">
        <v>21.372070707070701</v>
      </c>
      <c r="S41" s="80">
        <v>0</v>
      </c>
      <c r="T41" s="78">
        <f>SUMPRODUCT(LTA!F41:AJ41,LTA!F$101:AJ$101,LTA!F$104:AJ$104)</f>
        <v>125.12</v>
      </c>
      <c r="U41" s="78">
        <f>SUMPRODUCT(LTA!F41:AJ41,LTA!F$102:AJ$102,LTA!F$104:AJ$104)</f>
        <v>116.96000000000001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7.1</v>
      </c>
      <c r="Z41" s="75">
        <f>IEX!O41</f>
        <v>0</v>
      </c>
      <c r="AA41" s="117">
        <f>STOA!I41</f>
        <v>15.15</v>
      </c>
      <c r="AB41" s="117">
        <f>-STOA!O41</f>
        <v>-150</v>
      </c>
      <c r="AC41">
        <f t="shared" si="0"/>
        <v>13.632040376542092</v>
      </c>
      <c r="AD41">
        <f t="shared" si="1"/>
        <v>1103.5546595405144</v>
      </c>
      <c r="AE41">
        <f>'IDT-1'!C41</f>
        <v>0</v>
      </c>
      <c r="AF41" s="26"/>
      <c r="AG41">
        <f t="shared" si="2"/>
        <v>1103.5546595405144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-65</v>
      </c>
      <c r="AM41" s="75">
        <f>RTM_PXI!I41</f>
        <v>0</v>
      </c>
      <c r="AN41" s="75">
        <f>RTM_PXI!O41</f>
        <v>0</v>
      </c>
      <c r="AO41" s="192">
        <f>GDAM_IEX!I41</f>
        <v>6.42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8.3694593555460362</v>
      </c>
      <c r="F42">
        <f>GT_Spot!Q42</f>
        <v>0</v>
      </c>
      <c r="G42">
        <f>PPCL_NG!Q42</f>
        <v>9.9600000000000009</v>
      </c>
      <c r="H42">
        <f>PPCL_Spot!Q42</f>
        <v>32.409999999999997</v>
      </c>
      <c r="I42">
        <f>Bawana_NG!Q42</f>
        <v>49.92</v>
      </c>
      <c r="J42">
        <f>Bawana_RLNG!Q42</f>
        <v>0</v>
      </c>
      <c r="K42">
        <f>Bawana_Spot!Q42</f>
        <v>63</v>
      </c>
      <c r="L42">
        <f>TWOMCL!P42</f>
        <v>0</v>
      </c>
      <c r="M42">
        <f>EDWPCL!T42</f>
        <v>0</v>
      </c>
      <c r="N42">
        <f>'MSW BWN'!T42</f>
        <v>4.3268559999999994</v>
      </c>
      <c r="O42">
        <f>BYPL_ISGS_exbus!BB42</f>
        <v>784.41181437603575</v>
      </c>
      <c r="P42" s="77">
        <v>68.387227478403958</v>
      </c>
      <c r="Q42" s="77">
        <v>17.200879999999998</v>
      </c>
      <c r="R42" s="80">
        <v>21.372070707070701</v>
      </c>
      <c r="S42" s="80">
        <v>0</v>
      </c>
      <c r="T42" s="78">
        <f>SUMPRODUCT(LTA!F42:AJ42,LTA!F$101:AJ$101,LTA!F$104:AJ$104)</f>
        <v>134.62</v>
      </c>
      <c r="U42" s="78">
        <f>SUMPRODUCT(LTA!F42:AJ42,LTA!F$102:AJ$102,LTA!F$104:AJ$104)</f>
        <v>118.12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17.89</v>
      </c>
      <c r="Z42" s="75">
        <f>IEX!O42</f>
        <v>0</v>
      </c>
      <c r="AA42" s="117">
        <f>STOA!I42</f>
        <v>16.420000000000002</v>
      </c>
      <c r="AB42" s="117">
        <f>-STOA!O42</f>
        <v>-150</v>
      </c>
      <c r="AC42">
        <f t="shared" si="0"/>
        <v>13.948101164553069</v>
      </c>
      <c r="AD42">
        <f t="shared" si="1"/>
        <v>1129.1102067525037</v>
      </c>
      <c r="AE42">
        <f>'IDT-1'!C42</f>
        <v>0</v>
      </c>
      <c r="AF42" s="26"/>
      <c r="AG42">
        <f t="shared" si="2"/>
        <v>1129.1102067525037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-70</v>
      </c>
      <c r="AM42" s="75">
        <f>RTM_PXI!I42</f>
        <v>0</v>
      </c>
      <c r="AN42" s="75">
        <f>RTM_PXI!O42</f>
        <v>0</v>
      </c>
      <c r="AO42" s="192">
        <f>GDAM_IEX!I42</f>
        <v>16.649999999999999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8.3694593555460362</v>
      </c>
      <c r="F43">
        <f>GT_Spot!Q43</f>
        <v>0</v>
      </c>
      <c r="G43">
        <f>PPCL_NG!Q43</f>
        <v>9.9600000000000009</v>
      </c>
      <c r="H43">
        <f>PPCL_Spot!Q43</f>
        <v>32.409999999999997</v>
      </c>
      <c r="I43">
        <f>Bawana_NG!Q43</f>
        <v>49.92</v>
      </c>
      <c r="J43">
        <f>Bawana_RLNG!Q43</f>
        <v>0</v>
      </c>
      <c r="K43">
        <f>Bawana_Spot!Q43</f>
        <v>63</v>
      </c>
      <c r="L43">
        <f>TWOMCL!P43</f>
        <v>0</v>
      </c>
      <c r="M43">
        <f>EDWPCL!T43</f>
        <v>0</v>
      </c>
      <c r="N43">
        <f>'MSW BWN'!T43</f>
        <v>4.4052479999999985</v>
      </c>
      <c r="O43">
        <f>BYPL_ISGS_exbus!BB43</f>
        <v>783.99405194003566</v>
      </c>
      <c r="P43" s="77">
        <v>68.387227478403958</v>
      </c>
      <c r="Q43" s="77">
        <v>17.200879999999998</v>
      </c>
      <c r="R43" s="80">
        <v>21.372070707070701</v>
      </c>
      <c r="S43" s="80">
        <v>0</v>
      </c>
      <c r="T43" s="78">
        <f>SUMPRODUCT(LTA!F43:AJ43,LTA!F$101:AJ$101,LTA!F$104:AJ$104)</f>
        <v>141.71</v>
      </c>
      <c r="U43" s="78">
        <f>SUMPRODUCT(LTA!F43:AJ43,LTA!F$102:AJ$102,LTA!F$104:AJ$104)</f>
        <v>119.37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16.760000000000002</v>
      </c>
      <c r="AB43" s="117">
        <f>-STOA!O43</f>
        <v>-80</v>
      </c>
      <c r="AC43">
        <f t="shared" si="0"/>
        <v>13.273640328606502</v>
      </c>
      <c r="AD43">
        <f t="shared" si="1"/>
        <v>1153.58529715245</v>
      </c>
      <c r="AE43">
        <f>'IDT-1'!C43</f>
        <v>0</v>
      </c>
      <c r="AF43" s="26"/>
      <c r="AG43">
        <f t="shared" si="2"/>
        <v>1153.58529715245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8.3694593555460362</v>
      </c>
      <c r="F44">
        <f>GT_Spot!Q44</f>
        <v>0</v>
      </c>
      <c r="G44">
        <f>PPCL_NG!Q44</f>
        <v>9.9600000000000009</v>
      </c>
      <c r="H44">
        <f>PPCL_Spot!Q44</f>
        <v>32.409999999999997</v>
      </c>
      <c r="I44">
        <f>Bawana_NG!Q44</f>
        <v>49.92</v>
      </c>
      <c r="J44">
        <f>Bawana_RLNG!Q44</f>
        <v>0</v>
      </c>
      <c r="K44">
        <f>Bawana_Spot!Q44</f>
        <v>63</v>
      </c>
      <c r="L44">
        <f>TWOMCL!P44</f>
        <v>0</v>
      </c>
      <c r="M44">
        <f>EDWPCL!T44</f>
        <v>0</v>
      </c>
      <c r="N44">
        <f>'MSW BWN'!T44</f>
        <v>4.3870839999999998</v>
      </c>
      <c r="O44">
        <f>BYPL_ISGS_exbus!BB44</f>
        <v>783.99405194003566</v>
      </c>
      <c r="P44" s="77">
        <v>68.387227478403958</v>
      </c>
      <c r="Q44" s="77">
        <v>17.200879999999998</v>
      </c>
      <c r="R44" s="80">
        <v>21.372070707070701</v>
      </c>
      <c r="S44" s="80">
        <v>0</v>
      </c>
      <c r="T44" s="78">
        <f>SUMPRODUCT(LTA!F44:AJ44,LTA!F$101:AJ$101,LTA!F$104:AJ$104)</f>
        <v>148.16999999999999</v>
      </c>
      <c r="U44" s="78">
        <f>SUMPRODUCT(LTA!F44:AJ44,LTA!F$102:AJ$102,LTA!F$104:AJ$104)</f>
        <v>124.83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17.29</v>
      </c>
      <c r="AB44" s="117">
        <f>-STOA!O44</f>
        <v>-80</v>
      </c>
      <c r="AC44">
        <f t="shared" si="0"/>
        <v>13.205477934962595</v>
      </c>
      <c r="AD44">
        <f t="shared" si="1"/>
        <v>1186.0852955460937</v>
      </c>
      <c r="AE44">
        <f>'IDT-1'!C44</f>
        <v>0</v>
      </c>
      <c r="AF44" s="26"/>
      <c r="AG44">
        <f t="shared" si="2"/>
        <v>1186.0852955460937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6.5981868080876982</v>
      </c>
      <c r="F45">
        <f>GT_Spot!Q45</f>
        <v>0</v>
      </c>
      <c r="G45">
        <f>PPCL_NG!Q45</f>
        <v>9.9600000000000009</v>
      </c>
      <c r="H45">
        <f>PPCL_Spot!Q45</f>
        <v>30</v>
      </c>
      <c r="I45">
        <f>Bawana_NG!Q45</f>
        <v>49.92</v>
      </c>
      <c r="J45">
        <f>Bawana_RLNG!Q45</f>
        <v>0</v>
      </c>
      <c r="K45">
        <f>Bawana_Spot!Q45</f>
        <v>63</v>
      </c>
      <c r="L45">
        <f>TWOMCL!P45</f>
        <v>0</v>
      </c>
      <c r="M45">
        <f>EDWPCL!T45</f>
        <v>0</v>
      </c>
      <c r="N45">
        <f>'MSW BWN'!T45</f>
        <v>4.3545799999999995</v>
      </c>
      <c r="O45">
        <f>BYPL_ISGS_exbus!BB45</f>
        <v>783.99405194003566</v>
      </c>
      <c r="P45" s="77">
        <v>68.387227478403958</v>
      </c>
      <c r="Q45" s="77">
        <v>17.200879999999998</v>
      </c>
      <c r="R45" s="80">
        <v>21.372070707070701</v>
      </c>
      <c r="S45" s="80">
        <v>0</v>
      </c>
      <c r="T45" s="78">
        <f>SUMPRODUCT(LTA!F45:AJ45,LTA!F$101:AJ$101,LTA!F$104:AJ$104)</f>
        <v>153.13</v>
      </c>
      <c r="U45" s="78">
        <f>SUMPRODUCT(LTA!F45:AJ45,LTA!F$102:AJ$102,LTA!F$104:AJ$104)</f>
        <v>124.98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11.1</v>
      </c>
      <c r="Z45" s="75">
        <f>IEX!O45</f>
        <v>0</v>
      </c>
      <c r="AA45" s="117">
        <f>STOA!I45</f>
        <v>16.670000000000002</v>
      </c>
      <c r="AB45" s="117">
        <f>-STOA!O45</f>
        <v>-80</v>
      </c>
      <c r="AC45">
        <f t="shared" si="0"/>
        <v>13.586727251788869</v>
      </c>
      <c r="AD45">
        <f t="shared" si="1"/>
        <v>1188.8502696818091</v>
      </c>
      <c r="AE45">
        <f>'IDT-1'!C45</f>
        <v>0</v>
      </c>
      <c r="AF45" s="26"/>
      <c r="AG45">
        <f t="shared" si="2"/>
        <v>1188.8502696818091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-90</v>
      </c>
      <c r="AM45" s="75">
        <f>RTM_PXI!I45</f>
        <v>0</v>
      </c>
      <c r="AN45" s="75">
        <f>RTM_PXI!O45</f>
        <v>0</v>
      </c>
      <c r="AO45" s="192">
        <f>GDAM_IEX!I45</f>
        <v>11.77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6.7481379540439557</v>
      </c>
      <c r="F46">
        <f>GT_Spot!Q46</f>
        <v>0</v>
      </c>
      <c r="G46">
        <f>PPCL_NG!Q46</f>
        <v>9.9600000000000009</v>
      </c>
      <c r="H46">
        <f>PPCL_Spot!Q46</f>
        <v>32.410000000000004</v>
      </c>
      <c r="I46">
        <f>Bawana_NG!Q46</f>
        <v>49.92</v>
      </c>
      <c r="J46">
        <f>Bawana_RLNG!Q46</f>
        <v>0</v>
      </c>
      <c r="K46">
        <f>Bawana_Spot!Q46</f>
        <v>63</v>
      </c>
      <c r="L46">
        <f>TWOMCL!P46</f>
        <v>0</v>
      </c>
      <c r="M46">
        <f>EDWPCL!T46</f>
        <v>0</v>
      </c>
      <c r="N46">
        <f>'MSW BWN'!T46</f>
        <v>4.4100279999999996</v>
      </c>
      <c r="O46">
        <f>BYPL_ISGS_exbus!BB46</f>
        <v>772.85919119003563</v>
      </c>
      <c r="P46" s="77">
        <v>68.387227478403958</v>
      </c>
      <c r="Q46" s="77">
        <v>17.200879999999998</v>
      </c>
      <c r="R46" s="80">
        <v>21.372070707070701</v>
      </c>
      <c r="S46" s="80">
        <v>0</v>
      </c>
      <c r="T46" s="78">
        <f>SUMPRODUCT(LTA!F46:AJ46,LTA!F$101:AJ$101,LTA!F$104:AJ$104)</f>
        <v>155.73000000000002</v>
      </c>
      <c r="U46" s="78">
        <f>SUMPRODUCT(LTA!F46:AJ46,LTA!F$102:AJ$102,LTA!F$104:AJ$104)</f>
        <v>125.14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22.43</v>
      </c>
      <c r="Z46" s="75">
        <f>IEX!O46</f>
        <v>0</v>
      </c>
      <c r="AA46" s="117">
        <f>STOA!I46</f>
        <v>18.059999999999999</v>
      </c>
      <c r="AB46" s="117">
        <f>-STOA!O46</f>
        <v>-80</v>
      </c>
      <c r="AC46">
        <f t="shared" si="0"/>
        <v>14.057802452950119</v>
      </c>
      <c r="AD46">
        <f t="shared" si="1"/>
        <v>1171.5997328766041</v>
      </c>
      <c r="AE46">
        <f>'IDT-1'!C46</f>
        <v>0</v>
      </c>
      <c r="AF46" s="26"/>
      <c r="AG46">
        <f t="shared" si="2"/>
        <v>1171.5997328766041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-125</v>
      </c>
      <c r="AM46" s="75">
        <f>RTM_PXI!I46</f>
        <v>0</v>
      </c>
      <c r="AN46" s="75">
        <f>RTM_PXI!O46</f>
        <v>0</v>
      </c>
      <c r="AO46" s="192">
        <f>GDAM_IEX!I46</f>
        <v>23.03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6.7481379540439557</v>
      </c>
      <c r="F47">
        <f>GT_Spot!Q47</f>
        <v>0</v>
      </c>
      <c r="G47">
        <f>PPCL_NG!Q47</f>
        <v>9.9600000000000009</v>
      </c>
      <c r="H47">
        <f>PPCL_Spot!Q47</f>
        <v>32.410000000000004</v>
      </c>
      <c r="I47">
        <f>Bawana_NG!Q47</f>
        <v>49.92</v>
      </c>
      <c r="J47">
        <f>Bawana_RLNG!Q47</f>
        <v>0</v>
      </c>
      <c r="K47">
        <f>Bawana_Spot!Q47</f>
        <v>63</v>
      </c>
      <c r="L47">
        <f>TWOMCL!P47</f>
        <v>0</v>
      </c>
      <c r="M47">
        <f>EDWPCL!T47</f>
        <v>0</v>
      </c>
      <c r="N47">
        <f>'MSW BWN'!T47</f>
        <v>4.2723639999999996</v>
      </c>
      <c r="O47">
        <f>BYPL_ISGS_exbus!BB47</f>
        <v>768.01695805003556</v>
      </c>
      <c r="P47" s="77">
        <v>68.387227478403958</v>
      </c>
      <c r="Q47" s="77">
        <v>17.200879999999998</v>
      </c>
      <c r="R47" s="80">
        <v>21.372070707070701</v>
      </c>
      <c r="S47" s="80">
        <v>0</v>
      </c>
      <c r="T47" s="78">
        <f>SUMPRODUCT(LTA!F47:AJ47,LTA!F$101:AJ$101,LTA!F$104:AJ$104)</f>
        <v>157.57</v>
      </c>
      <c r="U47" s="78">
        <f>SUMPRODUCT(LTA!F47:AJ47,LTA!F$102:AJ$102,LTA!F$104:AJ$104)</f>
        <v>125.72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8.9</v>
      </c>
      <c r="Z47" s="75">
        <f>IEX!O47</f>
        <v>0</v>
      </c>
      <c r="AA47" s="117">
        <f>STOA!I47</f>
        <v>18.649999999999999</v>
      </c>
      <c r="AB47" s="117">
        <f>-STOA!O47</f>
        <v>-50</v>
      </c>
      <c r="AC47">
        <f t="shared" si="0"/>
        <v>12.956277243509563</v>
      </c>
      <c r="AD47">
        <f t="shared" si="1"/>
        <v>1238.3713609460449</v>
      </c>
      <c r="AE47">
        <f>'IDT-1'!C47</f>
        <v>0</v>
      </c>
      <c r="AF47" s="26"/>
      <c r="AG47">
        <f t="shared" si="2"/>
        <v>1238.3713609460449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9.1999999999999993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6.7481379540439557</v>
      </c>
      <c r="F48">
        <f>GT_Spot!Q48</f>
        <v>0</v>
      </c>
      <c r="G48">
        <f>PPCL_NG!Q48</f>
        <v>9.9600000000000009</v>
      </c>
      <c r="H48">
        <f>PPCL_Spot!Q48</f>
        <v>32.410000000000004</v>
      </c>
      <c r="I48">
        <f>Bawana_NG!Q48</f>
        <v>49.92</v>
      </c>
      <c r="J48">
        <f>Bawana_RLNG!Q48</f>
        <v>0</v>
      </c>
      <c r="K48">
        <f>Bawana_Spot!Q48</f>
        <v>63</v>
      </c>
      <c r="L48">
        <f>TWOMCL!P48</f>
        <v>0</v>
      </c>
      <c r="M48">
        <f>EDWPCL!T48</f>
        <v>0</v>
      </c>
      <c r="N48">
        <f>'MSW BWN'!T48</f>
        <v>4.3775239999999993</v>
      </c>
      <c r="O48">
        <f>BYPL_ISGS_exbus!BB48</f>
        <v>768.01695805003556</v>
      </c>
      <c r="P48" s="77">
        <v>68.387227478403958</v>
      </c>
      <c r="Q48" s="77">
        <v>17.200879999999998</v>
      </c>
      <c r="R48" s="80">
        <v>21.372070707070701</v>
      </c>
      <c r="S48" s="80">
        <v>0</v>
      </c>
      <c r="T48" s="78">
        <f>SUMPRODUCT(LTA!F48:AJ48,LTA!F$101:AJ$101,LTA!F$104:AJ$104)</f>
        <v>158.49</v>
      </c>
      <c r="U48" s="78">
        <f>SUMPRODUCT(LTA!F48:AJ48,LTA!F$102:AJ$102,LTA!F$104:AJ$104)</f>
        <v>125.83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18.73</v>
      </c>
      <c r="Z48" s="75">
        <f>IEX!O48</f>
        <v>0</v>
      </c>
      <c r="AA48" s="117">
        <f>STOA!I48</f>
        <v>18.21</v>
      </c>
      <c r="AB48" s="117">
        <f>-STOA!O48</f>
        <v>-50</v>
      </c>
      <c r="AC48">
        <f t="shared" si="0"/>
        <v>13.171433289120539</v>
      </c>
      <c r="AD48">
        <f t="shared" si="1"/>
        <v>1252.5613649004335</v>
      </c>
      <c r="AE48">
        <f>'IDT-1'!C48</f>
        <v>0</v>
      </c>
      <c r="AF48" s="26"/>
      <c r="AG48">
        <f t="shared" si="2"/>
        <v>1252.5613649004335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-65</v>
      </c>
      <c r="AM48" s="75">
        <f>RTM_PXI!I48</f>
        <v>0</v>
      </c>
      <c r="AN48" s="75">
        <f>RTM_PXI!O48</f>
        <v>0</v>
      </c>
      <c r="AO48" s="192">
        <f>GDAM_IEX!I48</f>
        <v>18.079999999999998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6.7481379540439557</v>
      </c>
      <c r="F49">
        <f>GT_Spot!Q49</f>
        <v>0</v>
      </c>
      <c r="G49">
        <f>PPCL_NG!Q49</f>
        <v>9.9600000000000009</v>
      </c>
      <c r="H49">
        <f>PPCL_Spot!Q49</f>
        <v>32.410000000000004</v>
      </c>
      <c r="I49">
        <f>Bawana_NG!Q49</f>
        <v>49.92</v>
      </c>
      <c r="J49">
        <f>Bawana_RLNG!Q49</f>
        <v>0</v>
      </c>
      <c r="K49">
        <f>Bawana_Spot!Q49</f>
        <v>63</v>
      </c>
      <c r="L49">
        <f>TWOMCL!P49</f>
        <v>0</v>
      </c>
      <c r="M49">
        <f>EDWPCL!T49</f>
        <v>0</v>
      </c>
      <c r="N49">
        <f>'MSW BWN'!T49</f>
        <v>4.4511359999999991</v>
      </c>
      <c r="O49">
        <f>BYPL_ISGS_exbus!BB49</f>
        <v>768.01695805003556</v>
      </c>
      <c r="P49" s="77">
        <v>68.387227478403958</v>
      </c>
      <c r="Q49" s="77">
        <v>17.200879999999998</v>
      </c>
      <c r="R49" s="80">
        <v>21.372070707070701</v>
      </c>
      <c r="S49" s="80">
        <v>0</v>
      </c>
      <c r="T49" s="78">
        <f>SUMPRODUCT(LTA!F49:AJ49,LTA!F$101:AJ$101,LTA!F$104:AJ$104)</f>
        <v>160.26</v>
      </c>
      <c r="U49" s="78">
        <f>SUMPRODUCT(LTA!F49:AJ49,LTA!F$102:AJ$102,LTA!F$104:AJ$104)</f>
        <v>125.95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27.5</v>
      </c>
      <c r="Z49" s="75">
        <f>IEX!O49</f>
        <v>0</v>
      </c>
      <c r="AA49" s="117">
        <f>STOA!I49</f>
        <v>18.88</v>
      </c>
      <c r="AB49" s="117">
        <f>-STOA!O49</f>
        <v>-50</v>
      </c>
      <c r="AC49">
        <f t="shared" si="0"/>
        <v>13.310026437109562</v>
      </c>
      <c r="AD49">
        <f t="shared" si="1"/>
        <v>1278.2163837524447</v>
      </c>
      <c r="AE49">
        <f>'IDT-1'!C49</f>
        <v>0</v>
      </c>
      <c r="AF49" s="26"/>
      <c r="AG49">
        <f t="shared" si="2"/>
        <v>1278.2163837524447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27.47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6.7481379540439557</v>
      </c>
      <c r="F50">
        <f>GT_Spot!Q50</f>
        <v>0</v>
      </c>
      <c r="G50">
        <f>PPCL_NG!Q50</f>
        <v>9.9600000000000009</v>
      </c>
      <c r="H50">
        <f>PPCL_Spot!Q50</f>
        <v>32.410000000000004</v>
      </c>
      <c r="I50">
        <f>Bawana_NG!Q50</f>
        <v>49.92</v>
      </c>
      <c r="J50">
        <f>Bawana_RLNG!Q50</f>
        <v>0</v>
      </c>
      <c r="K50">
        <f>Bawana_Spot!Q50</f>
        <v>63</v>
      </c>
      <c r="L50">
        <f>TWOMCL!P50</f>
        <v>0</v>
      </c>
      <c r="M50">
        <f>EDWPCL!T50</f>
        <v>0</v>
      </c>
      <c r="N50">
        <f>'MSW BWN'!T50</f>
        <v>4.2628039999999983</v>
      </c>
      <c r="O50">
        <f>BYPL_ISGS_exbus!BB50</f>
        <v>768.01695805003556</v>
      </c>
      <c r="P50" s="77">
        <v>68.387227478403958</v>
      </c>
      <c r="Q50" s="77">
        <v>17.200879999999998</v>
      </c>
      <c r="R50" s="80">
        <v>21.372070707070701</v>
      </c>
      <c r="S50" s="80">
        <v>0</v>
      </c>
      <c r="T50" s="78">
        <f>SUMPRODUCT(LTA!F50:AJ50,LTA!F$101:AJ$101,LTA!F$104:AJ$104)</f>
        <v>160.26</v>
      </c>
      <c r="U50" s="78">
        <f>SUMPRODUCT(LTA!F50:AJ50,LTA!F$102:AJ$102,LTA!F$104:AJ$104)</f>
        <v>127.08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33.369999999999997</v>
      </c>
      <c r="Z50" s="75">
        <f>IEX!O50</f>
        <v>0</v>
      </c>
      <c r="AA50" s="117">
        <f>STOA!I50</f>
        <v>18.93</v>
      </c>
      <c r="AB50" s="117">
        <f>-STOA!O50</f>
        <v>-50</v>
      </c>
      <c r="AC50">
        <f t="shared" si="0"/>
        <v>13.413881115509561</v>
      </c>
      <c r="AD50">
        <f t="shared" si="1"/>
        <v>1289.9141970740445</v>
      </c>
      <c r="AE50">
        <f>'IDT-1'!C50</f>
        <v>0</v>
      </c>
      <c r="AF50" s="26"/>
      <c r="AG50">
        <f t="shared" si="2"/>
        <v>1289.9141970740445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-60</v>
      </c>
      <c r="AM50" s="75">
        <f>RTM_PXI!I50</f>
        <v>0</v>
      </c>
      <c r="AN50" s="75">
        <f>RTM_PXI!O50</f>
        <v>0</v>
      </c>
      <c r="AO50" s="192">
        <f>GDAM_IEX!I50</f>
        <v>32.409999999999997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6.7481379540439557</v>
      </c>
      <c r="F51">
        <f>GT_Spot!Q51</f>
        <v>0</v>
      </c>
      <c r="G51">
        <f>PPCL_NG!Q51</f>
        <v>9.9600000000000009</v>
      </c>
      <c r="H51">
        <f>PPCL_Spot!Q51</f>
        <v>32.410000000000004</v>
      </c>
      <c r="I51">
        <f>Bawana_NG!Q51</f>
        <v>49.92</v>
      </c>
      <c r="J51">
        <f>Bawana_RLNG!Q51</f>
        <v>0</v>
      </c>
      <c r="K51">
        <f>Bawana_Spot!Q51</f>
        <v>57.52</v>
      </c>
      <c r="L51">
        <f>TWOMCL!P51</f>
        <v>0</v>
      </c>
      <c r="M51">
        <f>EDWPCL!T51</f>
        <v>0</v>
      </c>
      <c r="N51">
        <f>'MSW BWN'!T51</f>
        <v>4.2542</v>
      </c>
      <c r="O51">
        <f>BYPL_ISGS_exbus!BB51</f>
        <v>769.77032656603569</v>
      </c>
      <c r="P51" s="77">
        <v>68.387227478403958</v>
      </c>
      <c r="Q51" s="77">
        <v>17.200879999999998</v>
      </c>
      <c r="R51" s="80">
        <v>21.372070707070701</v>
      </c>
      <c r="S51" s="80">
        <v>0</v>
      </c>
      <c r="T51" s="78">
        <f>SUMPRODUCT(LTA!F51:AJ51,LTA!F$101:AJ$101,LTA!F$104:AJ$104)</f>
        <v>160.86000000000001</v>
      </c>
      <c r="U51" s="78">
        <f>SUMPRODUCT(LTA!F51:AJ51,LTA!F$102:AJ$102,LTA!F$104:AJ$104)</f>
        <v>128.44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19.21</v>
      </c>
      <c r="AB51" s="117">
        <f>-STOA!O51</f>
        <v>-20</v>
      </c>
      <c r="AC51">
        <f t="shared" si="0"/>
        <v>12.644296492806456</v>
      </c>
      <c r="AD51">
        <f t="shared" si="1"/>
        <v>1243.4085462127478</v>
      </c>
      <c r="AE51">
        <f>'IDT-1'!C51</f>
        <v>0</v>
      </c>
      <c r="AF51" s="26"/>
      <c r="AG51">
        <f t="shared" si="2"/>
        <v>1243.4085462127478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6.5383624067712578</v>
      </c>
      <c r="F52">
        <f>GT_Spot!Q52</f>
        <v>0</v>
      </c>
      <c r="G52">
        <f>PPCL_NG!Q52</f>
        <v>9.9600000000000009</v>
      </c>
      <c r="H52">
        <f>PPCL_Spot!Q52</f>
        <v>31.05</v>
      </c>
      <c r="I52">
        <f>Bawana_NG!Q52</f>
        <v>49.92</v>
      </c>
      <c r="J52">
        <f>Bawana_RLNG!Q52</f>
        <v>0</v>
      </c>
      <c r="K52">
        <f>Bawana_Spot!Q52</f>
        <v>57.52</v>
      </c>
      <c r="L52">
        <f>TWOMCL!P52</f>
        <v>0</v>
      </c>
      <c r="M52">
        <f>EDWPCL!T52</f>
        <v>0</v>
      </c>
      <c r="N52">
        <f>'MSW BWN'!T52</f>
        <v>4.088811999999999</v>
      </c>
      <c r="O52">
        <f>BYPL_ISGS_exbus!BB52</f>
        <v>769.77032656603569</v>
      </c>
      <c r="P52" s="77">
        <v>68.387227478403958</v>
      </c>
      <c r="Q52" s="77">
        <v>17.200879999999998</v>
      </c>
      <c r="R52" s="80">
        <v>21.372070707070701</v>
      </c>
      <c r="S52" s="80">
        <v>0</v>
      </c>
      <c r="T52" s="78">
        <f>SUMPRODUCT(LTA!F52:AJ52,LTA!F$101:AJ$101,LTA!F$104:AJ$104)</f>
        <v>160.25</v>
      </c>
      <c r="U52" s="78">
        <f>SUMPRODUCT(LTA!F52:AJ52,LTA!F$102:AJ$102,LTA!F$104:AJ$104)</f>
        <v>129.36000000000001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14.88</v>
      </c>
      <c r="Z52" s="75">
        <f>IEX!O52</f>
        <v>0</v>
      </c>
      <c r="AA52" s="117">
        <f>STOA!I52</f>
        <v>19.350000000000001</v>
      </c>
      <c r="AB52" s="117">
        <f>-STOA!O52</f>
        <v>-20</v>
      </c>
      <c r="AC52">
        <f t="shared" si="0"/>
        <v>12.676617865535576</v>
      </c>
      <c r="AD52">
        <f t="shared" si="1"/>
        <v>1297.2710612927463</v>
      </c>
      <c r="AE52">
        <f>'IDT-1'!C52</f>
        <v>0</v>
      </c>
      <c r="AF52" s="26"/>
      <c r="AG52">
        <f t="shared" si="2"/>
        <v>1297.2710612927463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-45</v>
      </c>
      <c r="AM52" s="75">
        <f>RTM_PXI!I52</f>
        <v>0</v>
      </c>
      <c r="AN52" s="75">
        <f>RTM_PXI!O52</f>
        <v>0</v>
      </c>
      <c r="AO52" s="192">
        <f>GDAM_IEX!I52</f>
        <v>15.3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6.4877082395317425</v>
      </c>
      <c r="F53">
        <f>GT_Spot!Q53</f>
        <v>0</v>
      </c>
      <c r="G53">
        <f>PPCL_NG!Q53</f>
        <v>9.9600000000000009</v>
      </c>
      <c r="H53">
        <f>PPCL_Spot!Q53</f>
        <v>31.05</v>
      </c>
      <c r="I53">
        <f>Bawana_NG!Q53</f>
        <v>49.92</v>
      </c>
      <c r="J53">
        <f>Bawana_RLNG!Q53</f>
        <v>0</v>
      </c>
      <c r="K53">
        <f>Bawana_Spot!Q53</f>
        <v>59.51</v>
      </c>
      <c r="L53">
        <f>TWOMCL!P53</f>
        <v>0</v>
      </c>
      <c r="M53">
        <f>EDWPCL!T53</f>
        <v>0</v>
      </c>
      <c r="N53">
        <f>'MSW BWN'!T53</f>
        <v>4.2216959999999997</v>
      </c>
      <c r="O53">
        <f>BYPL_ISGS_exbus!BB53</f>
        <v>778.98220070003572</v>
      </c>
      <c r="P53" s="77">
        <v>68.387227478403958</v>
      </c>
      <c r="Q53" s="77">
        <v>17.200879999999998</v>
      </c>
      <c r="R53" s="80">
        <v>21.372070707070701</v>
      </c>
      <c r="S53" s="80">
        <v>0</v>
      </c>
      <c r="T53" s="78">
        <f>SUMPRODUCT(LTA!F53:AJ53,LTA!F$101:AJ$101,LTA!F$104:AJ$104)</f>
        <v>160.75</v>
      </c>
      <c r="U53" s="78">
        <f>SUMPRODUCT(LTA!F53:AJ53,LTA!F$102:AJ$102,LTA!F$104:AJ$104)</f>
        <v>130.44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18.239999999999998</v>
      </c>
      <c r="Z53" s="75">
        <f>IEX!O53</f>
        <v>0</v>
      </c>
      <c r="AA53" s="117">
        <f>STOA!I53</f>
        <v>19.29</v>
      </c>
      <c r="AB53" s="117">
        <f>-STOA!O53</f>
        <v>-20</v>
      </c>
      <c r="AC53">
        <f t="shared" si="0"/>
        <v>12.993041893275997</v>
      </c>
      <c r="AD53">
        <f t="shared" si="1"/>
        <v>1302.7787412317662</v>
      </c>
      <c r="AE53">
        <f>'IDT-1'!C53</f>
        <v>0</v>
      </c>
      <c r="AF53" s="26"/>
      <c r="AG53">
        <f t="shared" si="2"/>
        <v>1302.7787412317662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-60</v>
      </c>
      <c r="AM53" s="75">
        <f>RTM_PXI!I53</f>
        <v>0</v>
      </c>
      <c r="AN53" s="75">
        <f>RTM_PXI!O53</f>
        <v>0</v>
      </c>
      <c r="AO53" s="192">
        <f>GDAM_IEX!I53</f>
        <v>19.96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6.4877082395317425</v>
      </c>
      <c r="F54">
        <f>GT_Spot!Q54</f>
        <v>0</v>
      </c>
      <c r="G54">
        <f>PPCL_NG!Q54</f>
        <v>9.9600000000000009</v>
      </c>
      <c r="H54">
        <f>PPCL_Spot!Q54</f>
        <v>31.05</v>
      </c>
      <c r="I54">
        <f>Bawana_NG!Q54</f>
        <v>49.92</v>
      </c>
      <c r="J54">
        <f>Bawana_RLNG!Q54</f>
        <v>0</v>
      </c>
      <c r="K54">
        <f>Bawana_Spot!Q54</f>
        <v>59.51</v>
      </c>
      <c r="L54">
        <f>TWOMCL!P54</f>
        <v>0</v>
      </c>
      <c r="M54">
        <f>EDWPCL!T54</f>
        <v>0</v>
      </c>
      <c r="N54">
        <f>'MSW BWN'!T54</f>
        <v>4.2494199999999998</v>
      </c>
      <c r="O54">
        <f>BYPL_ISGS_exbus!BB54</f>
        <v>780.27924781114677</v>
      </c>
      <c r="P54" s="77">
        <v>68.387227478403958</v>
      </c>
      <c r="Q54" s="77">
        <v>17.200879999999998</v>
      </c>
      <c r="R54" s="80">
        <v>21.372070707070701</v>
      </c>
      <c r="S54" s="80">
        <v>0</v>
      </c>
      <c r="T54" s="78">
        <f>SUMPRODUCT(LTA!F54:AJ54,LTA!F$101:AJ$101,LTA!F$104:AJ$104)</f>
        <v>161.67000000000002</v>
      </c>
      <c r="U54" s="78">
        <f>SUMPRODUCT(LTA!F54:AJ54,LTA!F$102:AJ$102,LTA!F$104:AJ$104)</f>
        <v>130.69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17.95</v>
      </c>
      <c r="Z54" s="75">
        <f>IEX!O54</f>
        <v>0</v>
      </c>
      <c r="AA54" s="117">
        <f>STOA!I54</f>
        <v>19.259999999999998</v>
      </c>
      <c r="AB54" s="117">
        <f>-STOA!O54</f>
        <v>-20</v>
      </c>
      <c r="AC54">
        <f t="shared" si="0"/>
        <v>13.006107879053774</v>
      </c>
      <c r="AD54">
        <f t="shared" si="1"/>
        <v>1304.2504463570995</v>
      </c>
      <c r="AE54">
        <f>'IDT-1'!C54</f>
        <v>0</v>
      </c>
      <c r="AF54" s="26"/>
      <c r="AG54">
        <f t="shared" si="2"/>
        <v>1304.2504463570995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-60</v>
      </c>
      <c r="AM54" s="75">
        <f>RTM_PXI!I54</f>
        <v>0</v>
      </c>
      <c r="AN54" s="75">
        <f>RTM_PXI!O54</f>
        <v>0</v>
      </c>
      <c r="AO54" s="192">
        <f>GDAM_IEX!I54</f>
        <v>19.27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6.1967159019484601</v>
      </c>
      <c r="F55">
        <f>GT_Spot!Q55</f>
        <v>0</v>
      </c>
      <c r="G55">
        <f>PPCL_NG!Q55</f>
        <v>9.9600000000000009</v>
      </c>
      <c r="H55">
        <f>PPCL_Spot!Q55</f>
        <v>30.1</v>
      </c>
      <c r="I55">
        <f>Bawana_NG!Q55</f>
        <v>49.92</v>
      </c>
      <c r="J55">
        <f>Bawana_RLNG!Q55</f>
        <v>0</v>
      </c>
      <c r="K55">
        <f>Bawana_Spot!Q55</f>
        <v>56.18144899575212</v>
      </c>
      <c r="L55">
        <f>TWOMCL!P55</f>
        <v>0</v>
      </c>
      <c r="M55">
        <f>EDWPCL!T55</f>
        <v>0</v>
      </c>
      <c r="N55">
        <f>'MSW BWN'!T55</f>
        <v>4.3134719999999991</v>
      </c>
      <c r="O55">
        <f>BYPL_ISGS_exbus!BB55</f>
        <v>779.92844282314684</v>
      </c>
      <c r="P55" s="77">
        <v>68.387227478403958</v>
      </c>
      <c r="Q55" s="77">
        <v>17.200879999999998</v>
      </c>
      <c r="R55" s="80">
        <v>21.372070707070701</v>
      </c>
      <c r="S55" s="80">
        <v>0</v>
      </c>
      <c r="T55" s="78">
        <f>SUMPRODUCT(LTA!F55:AJ55,LTA!F$101:AJ$101,LTA!F$104:AJ$104)</f>
        <v>162.62</v>
      </c>
      <c r="U55" s="78">
        <f>SUMPRODUCT(LTA!F55:AJ55,LTA!F$102:AJ$102,LTA!F$104:AJ$104)</f>
        <v>131.85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17.16</v>
      </c>
      <c r="Z55" s="75">
        <f>IEX!O55</f>
        <v>0</v>
      </c>
      <c r="AA55" s="117">
        <f>STOA!I55</f>
        <v>19.96</v>
      </c>
      <c r="AB55" s="117">
        <f>-STOA!O55</f>
        <v>-20</v>
      </c>
      <c r="AC55">
        <f t="shared" si="0"/>
        <v>13.452471357549806</v>
      </c>
      <c r="AD55">
        <f t="shared" si="1"/>
        <v>1246.0477865487721</v>
      </c>
      <c r="AE55">
        <f>'IDT-1'!C55</f>
        <v>0</v>
      </c>
      <c r="AF55" s="26"/>
      <c r="AG55">
        <f t="shared" si="2"/>
        <v>1246.0477865487721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-114</v>
      </c>
      <c r="AM55" s="75">
        <f>RTM_PXI!I55</f>
        <v>0</v>
      </c>
      <c r="AN55" s="75">
        <f>RTM_PXI!O55</f>
        <v>0</v>
      </c>
      <c r="AO55" s="192">
        <f>GDAM_IEX!I55</f>
        <v>18.350000000000001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6.1967159019484601</v>
      </c>
      <c r="F56">
        <f>GT_Spot!Q56</f>
        <v>0</v>
      </c>
      <c r="G56">
        <f>PPCL_NG!Q56</f>
        <v>9.9600000000000009</v>
      </c>
      <c r="H56">
        <f>PPCL_Spot!Q56</f>
        <v>32.410000000000004</v>
      </c>
      <c r="I56">
        <f>Bawana_NG!Q56</f>
        <v>49.92</v>
      </c>
      <c r="J56">
        <f>Bawana_RLNG!Q56</f>
        <v>0</v>
      </c>
      <c r="K56">
        <f>Bawana_Spot!Q56</f>
        <v>58.21138059435998</v>
      </c>
      <c r="L56">
        <f>TWOMCL!P56</f>
        <v>0</v>
      </c>
      <c r="M56">
        <f>EDWPCL!T56</f>
        <v>0</v>
      </c>
      <c r="N56">
        <f>'MSW BWN'!T56</f>
        <v>4.3459759999999994</v>
      </c>
      <c r="O56">
        <f>BYPL_ISGS_exbus!BB56</f>
        <v>779.83011773314684</v>
      </c>
      <c r="P56" s="77">
        <v>68.387227478403958</v>
      </c>
      <c r="Q56" s="77">
        <v>17.200879999999998</v>
      </c>
      <c r="R56" s="80">
        <v>21.372070707070701</v>
      </c>
      <c r="S56" s="80">
        <v>0</v>
      </c>
      <c r="T56" s="78">
        <f>SUMPRODUCT(LTA!F56:AJ56,LTA!F$101:AJ$101,LTA!F$104:AJ$104)</f>
        <v>160.83999999999997</v>
      </c>
      <c r="U56" s="78">
        <f>SUMPRODUCT(LTA!F56:AJ56,LTA!F$102:AJ$102,LTA!F$104:AJ$104)</f>
        <v>131.77000000000001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16.73</v>
      </c>
      <c r="Z56" s="75">
        <f>IEX!O56</f>
        <v>0</v>
      </c>
      <c r="AA56" s="117">
        <f>STOA!I56</f>
        <v>20.14</v>
      </c>
      <c r="AB56" s="117">
        <f>-STOA!O56</f>
        <v>-20</v>
      </c>
      <c r="AC56">
        <f t="shared" si="0"/>
        <v>13.021977153915792</v>
      </c>
      <c r="AD56">
        <f t="shared" si="1"/>
        <v>1298.0023912610143</v>
      </c>
      <c r="AE56">
        <f>'IDT-1'!C56</f>
        <v>0</v>
      </c>
      <c r="AF56" s="26"/>
      <c r="AG56">
        <f t="shared" si="2"/>
        <v>1298.0023912610143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-64</v>
      </c>
      <c r="AM56" s="75">
        <f>RTM_PXI!I56</f>
        <v>0</v>
      </c>
      <c r="AN56" s="75">
        <f>RTM_PXI!O56</f>
        <v>0</v>
      </c>
      <c r="AO56" s="192">
        <f>GDAM_IEX!I56</f>
        <v>17.71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6.1967159019484601</v>
      </c>
      <c r="F57">
        <f>GT_Spot!Q57</f>
        <v>0</v>
      </c>
      <c r="G57">
        <f>PPCL_NG!Q57</f>
        <v>9.9600000000000009</v>
      </c>
      <c r="H57">
        <f>PPCL_Spot!Q57</f>
        <v>32.410000000000004</v>
      </c>
      <c r="I57">
        <f>Bawana_NG!Q57</f>
        <v>49.92</v>
      </c>
      <c r="J57">
        <f>Bawana_RLNG!Q57</f>
        <v>0</v>
      </c>
      <c r="K57">
        <f>Bawana_Spot!Q57</f>
        <v>58.211234230222843</v>
      </c>
      <c r="L57">
        <f>TWOMCL!P57</f>
        <v>0</v>
      </c>
      <c r="M57">
        <f>EDWPCL!T57</f>
        <v>0</v>
      </c>
      <c r="N57">
        <f>'MSW BWN'!T57</f>
        <v>4.3823039999999986</v>
      </c>
      <c r="O57">
        <f>BYPL_ISGS_exbus!BB57</f>
        <v>785.03838824114678</v>
      </c>
      <c r="P57" s="77">
        <v>68.387227478403958</v>
      </c>
      <c r="Q57" s="77">
        <v>17.200879999999998</v>
      </c>
      <c r="R57" s="80">
        <v>21.372070707070701</v>
      </c>
      <c r="S57" s="80">
        <v>0</v>
      </c>
      <c r="T57" s="78">
        <f>SUMPRODUCT(LTA!F57:AJ57,LTA!F$101:AJ$101,LTA!F$104:AJ$104)</f>
        <v>161.41</v>
      </c>
      <c r="U57" s="78">
        <f>SUMPRODUCT(LTA!F57:AJ57,LTA!F$102:AJ$102,LTA!F$104:AJ$104)</f>
        <v>132.48000000000002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19.84</v>
      </c>
      <c r="Z57" s="75">
        <f>IEX!O57</f>
        <v>0</v>
      </c>
      <c r="AA57" s="117">
        <f>STOA!I57</f>
        <v>19.66</v>
      </c>
      <c r="AB57" s="117">
        <f>-STOA!O57</f>
        <v>-20</v>
      </c>
      <c r="AC57">
        <f t="shared" si="0"/>
        <v>13.042609185082025</v>
      </c>
      <c r="AD57">
        <f t="shared" si="1"/>
        <v>1318.4062113737107</v>
      </c>
      <c r="AE57">
        <f>'IDT-1'!C57</f>
        <v>0</v>
      </c>
      <c r="AF57" s="26"/>
      <c r="AG57">
        <f t="shared" si="2"/>
        <v>1318.4062113737107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-55</v>
      </c>
      <c r="AM57" s="75">
        <f>RTM_PXI!I57</f>
        <v>0</v>
      </c>
      <c r="AN57" s="75">
        <f>RTM_PXI!O57</f>
        <v>0</v>
      </c>
      <c r="AO57" s="192">
        <f>GDAM_IEX!I57</f>
        <v>19.98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6.1967159019484601</v>
      </c>
      <c r="F58">
        <f>GT_Spot!Q58</f>
        <v>0</v>
      </c>
      <c r="G58">
        <f>PPCL_NG!Q58</f>
        <v>9.9600000000000009</v>
      </c>
      <c r="H58">
        <f>PPCL_Spot!Q58</f>
        <v>32.409999999999997</v>
      </c>
      <c r="I58">
        <f>Bawana_NG!Q58</f>
        <v>49.92</v>
      </c>
      <c r="J58">
        <f>Bawana_RLNG!Q58</f>
        <v>0</v>
      </c>
      <c r="K58">
        <f>Bawana_Spot!Q58</f>
        <v>48.813539721033088</v>
      </c>
      <c r="L58">
        <f>TWOMCL!P58</f>
        <v>0</v>
      </c>
      <c r="M58">
        <f>EDWPCL!T58</f>
        <v>0</v>
      </c>
      <c r="N58">
        <f>'MSW BWN'!T58</f>
        <v>4.4377519999999988</v>
      </c>
      <c r="O58">
        <f>BYPL_ISGS_exbus!BB58</f>
        <v>788.19450130914697</v>
      </c>
      <c r="P58" s="77">
        <v>68.387227478403958</v>
      </c>
      <c r="Q58" s="77">
        <v>17.200879999999998</v>
      </c>
      <c r="R58" s="80">
        <v>21.372070707070701</v>
      </c>
      <c r="S58" s="80">
        <v>0</v>
      </c>
      <c r="T58" s="78">
        <f>SUMPRODUCT(LTA!F58:AJ58,LTA!F$101:AJ$101,LTA!F$104:AJ$104)</f>
        <v>159.13</v>
      </c>
      <c r="U58" s="78">
        <f>SUMPRODUCT(LTA!F58:AJ58,LTA!F$102:AJ$102,LTA!F$104:AJ$104)</f>
        <v>128.97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20.61</v>
      </c>
      <c r="Z58" s="75">
        <f>IEX!O58</f>
        <v>0</v>
      </c>
      <c r="AA58" s="117">
        <f>STOA!I58</f>
        <v>19.34</v>
      </c>
      <c r="AB58" s="117">
        <f>-STOA!O58</f>
        <v>-20</v>
      </c>
      <c r="AC58">
        <f t="shared" si="0"/>
        <v>12.935909083277361</v>
      </c>
      <c r="AD58">
        <f t="shared" si="1"/>
        <v>1308.3967780343257</v>
      </c>
      <c r="AE58">
        <f>'IDT-1'!C58</f>
        <v>0</v>
      </c>
      <c r="AF58" s="26"/>
      <c r="AG58">
        <f t="shared" si="2"/>
        <v>1308.3967780343257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-54</v>
      </c>
      <c r="AM58" s="75">
        <f>RTM_PXI!I58</f>
        <v>0</v>
      </c>
      <c r="AN58" s="75">
        <f>RTM_PXI!O58</f>
        <v>0</v>
      </c>
      <c r="AO58" s="192">
        <f>GDAM_IEX!I58</f>
        <v>20.39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14.479937156323647</v>
      </c>
      <c r="F59">
        <f>GT_Spot!Q59</f>
        <v>0</v>
      </c>
      <c r="G59">
        <f>PPCL_NG!Q59</f>
        <v>9.9600000000000009</v>
      </c>
      <c r="H59">
        <f>PPCL_Spot!Q59</f>
        <v>35.51</v>
      </c>
      <c r="I59">
        <f>Bawana_NG!Q59</f>
        <v>49.92</v>
      </c>
      <c r="J59">
        <f>Bawana_RLNG!Q59</f>
        <v>0</v>
      </c>
      <c r="K59">
        <f>Bawana_Spot!Q59</f>
        <v>61.613365526732366</v>
      </c>
      <c r="L59">
        <f>TWOMCL!P59</f>
        <v>0</v>
      </c>
      <c r="M59">
        <f>EDWPCL!T59</f>
        <v>0</v>
      </c>
      <c r="N59">
        <f>'MSW BWN'!T59</f>
        <v>4.4281919999999992</v>
      </c>
      <c r="O59">
        <f>BYPL_ISGS_exbus!BB59</f>
        <v>791.14668514314701</v>
      </c>
      <c r="P59" s="77">
        <v>68.387227478403958</v>
      </c>
      <c r="Q59" s="77">
        <v>17.200879999999998</v>
      </c>
      <c r="R59" s="80">
        <v>21.372070707070701</v>
      </c>
      <c r="S59" s="80">
        <v>0</v>
      </c>
      <c r="T59" s="78">
        <f>SUMPRODUCT(LTA!F59:AJ59,LTA!F$101:AJ$101,LTA!F$104:AJ$104)</f>
        <v>157.47999999999999</v>
      </c>
      <c r="U59" s="78">
        <f>SUMPRODUCT(LTA!F59:AJ59,LTA!F$102:AJ$102,LTA!F$104:AJ$104)</f>
        <v>129.36000000000001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19.54</v>
      </c>
      <c r="Z59" s="75">
        <f>IEX!O59</f>
        <v>0</v>
      </c>
      <c r="AA59" s="117">
        <f>STOA!I59</f>
        <v>19.7</v>
      </c>
      <c r="AB59" s="117">
        <f>-STOA!O59</f>
        <v>-20</v>
      </c>
      <c r="AC59">
        <f t="shared" si="0"/>
        <v>12.918381289001555</v>
      </c>
      <c r="AD59">
        <f t="shared" si="1"/>
        <v>1364.6799767226764</v>
      </c>
      <c r="AE59">
        <f>'IDT-1'!C59</f>
        <v>0</v>
      </c>
      <c r="AF59" s="26"/>
      <c r="AG59">
        <f t="shared" si="2"/>
        <v>1364.6799767226764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22.5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14.479937156323647</v>
      </c>
      <c r="F60">
        <f>GT_Spot!Q60</f>
        <v>0</v>
      </c>
      <c r="G60">
        <f>PPCL_NG!Q60</f>
        <v>9.9600000000000009</v>
      </c>
      <c r="H60">
        <f>PPCL_Spot!Q60</f>
        <v>35.51</v>
      </c>
      <c r="I60">
        <f>Bawana_NG!Q60</f>
        <v>49.92</v>
      </c>
      <c r="J60">
        <f>Bawana_RLNG!Q60</f>
        <v>0</v>
      </c>
      <c r="K60">
        <f>Bawana_Spot!Q60</f>
        <v>69.263301089691424</v>
      </c>
      <c r="L60">
        <f>TWOMCL!P60</f>
        <v>0</v>
      </c>
      <c r="M60">
        <f>EDWPCL!T60</f>
        <v>0</v>
      </c>
      <c r="N60">
        <f>'MSW BWN'!T60</f>
        <v>4.5247479999999989</v>
      </c>
      <c r="O60">
        <f>BYPL_ISGS_exbus!BB60</f>
        <v>791.14668514314701</v>
      </c>
      <c r="P60" s="77">
        <v>68.387227478403958</v>
      </c>
      <c r="Q60" s="77">
        <v>17.200879999999998</v>
      </c>
      <c r="R60" s="80">
        <v>21.372070707070701</v>
      </c>
      <c r="S60" s="80">
        <v>0</v>
      </c>
      <c r="T60" s="78">
        <f>SUMPRODUCT(LTA!F60:AJ60,LTA!F$101:AJ$101,LTA!F$104:AJ$104)</f>
        <v>155.44999999999999</v>
      </c>
      <c r="U60" s="78">
        <f>SUMPRODUCT(LTA!F60:AJ60,LTA!F$102:AJ$102,LTA!F$104:AJ$104)</f>
        <v>129.53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14.13</v>
      </c>
      <c r="Z60" s="75">
        <f>IEX!O60</f>
        <v>0</v>
      </c>
      <c r="AA60" s="117">
        <f>STOA!I60</f>
        <v>22.6</v>
      </c>
      <c r="AB60" s="117">
        <f>-STOA!O60</f>
        <v>-20</v>
      </c>
      <c r="AC60">
        <f t="shared" si="0"/>
        <v>12.675717226700712</v>
      </c>
      <c r="AD60">
        <f t="shared" si="1"/>
        <v>1387.5691323479361</v>
      </c>
      <c r="AE60">
        <f>'IDT-1'!C60</f>
        <v>0</v>
      </c>
      <c r="AF60" s="26"/>
      <c r="AG60">
        <f t="shared" si="2"/>
        <v>1387.5691323479361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16.77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14.479937156323647</v>
      </c>
      <c r="F61">
        <f>GT_Spot!Q61</f>
        <v>0</v>
      </c>
      <c r="G61">
        <f>PPCL_NG!Q61</f>
        <v>9.9600000000000009</v>
      </c>
      <c r="H61">
        <f>PPCL_Spot!Q61</f>
        <v>35.51</v>
      </c>
      <c r="I61">
        <f>Bawana_NG!Q61</f>
        <v>49.92</v>
      </c>
      <c r="J61">
        <f>Bawana_RLNG!Q61</f>
        <v>0</v>
      </c>
      <c r="K61">
        <f>Bawana_Spot!Q61</f>
        <v>71.03</v>
      </c>
      <c r="L61">
        <f>TWOMCL!P61</f>
        <v>0</v>
      </c>
      <c r="M61">
        <f>EDWPCL!T61</f>
        <v>0</v>
      </c>
      <c r="N61">
        <f>'MSW BWN'!T61</f>
        <v>4.5065839999999993</v>
      </c>
      <c r="O61">
        <f>BYPL_ISGS_exbus!BB61</f>
        <v>791.66990075914691</v>
      </c>
      <c r="P61" s="77">
        <v>68.387227478403958</v>
      </c>
      <c r="Q61" s="77">
        <v>17.200879999999998</v>
      </c>
      <c r="R61" s="80">
        <v>21.372070707070701</v>
      </c>
      <c r="S61" s="80">
        <v>0</v>
      </c>
      <c r="T61" s="78">
        <f>SUMPRODUCT(LTA!F61:AJ61,LTA!F$101:AJ$101,LTA!F$104:AJ$104)</f>
        <v>152.77000000000001</v>
      </c>
      <c r="U61" s="78">
        <f>SUMPRODUCT(LTA!F61:AJ61,LTA!F$102:AJ$102,LTA!F$104:AJ$104)</f>
        <v>130.13999999999999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29.6</v>
      </c>
      <c r="Z61" s="75">
        <f>IEX!O61</f>
        <v>0</v>
      </c>
      <c r="AA61" s="117">
        <f>STOA!I61</f>
        <v>25.32</v>
      </c>
      <c r="AB61" s="117">
        <f>-STOA!O61</f>
        <v>-20</v>
      </c>
      <c r="AC61">
        <f t="shared" si="0"/>
        <v>12.974492631332222</v>
      </c>
      <c r="AD61">
        <f t="shared" si="1"/>
        <v>1421.2221074696126</v>
      </c>
      <c r="AE61">
        <f>'IDT-1'!C61</f>
        <v>0</v>
      </c>
      <c r="AF61" s="26"/>
      <c r="AG61">
        <f t="shared" si="2"/>
        <v>1421.2221074696126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32.33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14.479937156323647</v>
      </c>
      <c r="F62">
        <f>GT_Spot!Q62</f>
        <v>0</v>
      </c>
      <c r="G62">
        <f>PPCL_NG!Q62</f>
        <v>9.9600000000000009</v>
      </c>
      <c r="H62">
        <f>PPCL_Spot!Q62</f>
        <v>35.512225964447595</v>
      </c>
      <c r="I62">
        <f>Bawana_NG!Q62</f>
        <v>49.92</v>
      </c>
      <c r="J62">
        <f>Bawana_RLNG!Q62</f>
        <v>0</v>
      </c>
      <c r="K62">
        <f>Bawana_Spot!Q62</f>
        <v>72.383302805319715</v>
      </c>
      <c r="L62">
        <f>TWOMCL!P62</f>
        <v>0</v>
      </c>
      <c r="M62">
        <f>EDWPCL!T62</f>
        <v>0</v>
      </c>
      <c r="N62">
        <f>'MSW BWN'!T62</f>
        <v>4.6480719999999991</v>
      </c>
      <c r="O62">
        <f>BYPL_ISGS_exbus!BB62</f>
        <v>791.66990075914691</v>
      </c>
      <c r="P62" s="77">
        <v>68.387227478403958</v>
      </c>
      <c r="Q62" s="77">
        <v>17.200879999999998</v>
      </c>
      <c r="R62" s="80">
        <v>21.372070707070701</v>
      </c>
      <c r="S62" s="80">
        <v>0</v>
      </c>
      <c r="T62" s="78">
        <f>SUMPRODUCT(LTA!F62:AJ62,LTA!F$101:AJ$101,LTA!F$104:AJ$104)</f>
        <v>148.57</v>
      </c>
      <c r="U62" s="78">
        <f>SUMPRODUCT(LTA!F62:AJ62,LTA!F$102:AJ$102,LTA!F$104:AJ$104)</f>
        <v>129.37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51.79</v>
      </c>
      <c r="Z62" s="75">
        <f>IEX!O62</f>
        <v>0</v>
      </c>
      <c r="AA62" s="117">
        <f>STOA!I62</f>
        <v>27.87</v>
      </c>
      <c r="AB62" s="117">
        <f>-STOA!O62</f>
        <v>-20</v>
      </c>
      <c r="AC62">
        <f t="shared" si="0"/>
        <v>13.40160765412813</v>
      </c>
      <c r="AD62">
        <f t="shared" si="1"/>
        <v>1449.2420092165844</v>
      </c>
      <c r="AE62">
        <f>'IDT-1'!C62</f>
        <v>0</v>
      </c>
      <c r="AF62" s="26"/>
      <c r="AG62">
        <f t="shared" si="2"/>
        <v>1449.2420092165844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49.51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14.479937156323647</v>
      </c>
      <c r="F63">
        <f>GT_Spot!Q63</f>
        <v>0</v>
      </c>
      <c r="G63">
        <f>PPCL_NG!Q63</f>
        <v>9.9600000000000009</v>
      </c>
      <c r="H63">
        <f>PPCL_Spot!Q63</f>
        <v>35.0283931929728</v>
      </c>
      <c r="I63">
        <f>Bawana_NG!Q63</f>
        <v>49.92</v>
      </c>
      <c r="J63">
        <f>Bawana_RLNG!Q63</f>
        <v>0</v>
      </c>
      <c r="K63">
        <f>Bawana_Spot!Q63</f>
        <v>77.483585104108499</v>
      </c>
      <c r="L63">
        <f>TWOMCL!P63</f>
        <v>0</v>
      </c>
      <c r="M63">
        <f>EDWPCL!T63</f>
        <v>0</v>
      </c>
      <c r="N63">
        <f>'MSW BWN'!T63</f>
        <v>4.3086919999999989</v>
      </c>
      <c r="O63">
        <f>BYPL_ISGS_exbus!BB63</f>
        <v>782.1299490531469</v>
      </c>
      <c r="P63" s="77">
        <v>68.387227478403958</v>
      </c>
      <c r="Q63" s="77">
        <v>17.200879999999998</v>
      </c>
      <c r="R63" s="80">
        <v>21.372070707070701</v>
      </c>
      <c r="S63" s="80">
        <v>0</v>
      </c>
      <c r="T63" s="78">
        <f>SUMPRODUCT(LTA!F63:AJ63,LTA!F$101:AJ$101,LTA!F$104:AJ$104)</f>
        <v>143.4</v>
      </c>
      <c r="U63" s="78">
        <f>SUMPRODUCT(LTA!F63:AJ63,LTA!F$102:AJ$102,LTA!F$104:AJ$104)</f>
        <v>129.71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15.07</v>
      </c>
      <c r="Z63" s="75">
        <f>IEX!O63</f>
        <v>0</v>
      </c>
      <c r="AA63" s="117">
        <f>STOA!I63</f>
        <v>89.3</v>
      </c>
      <c r="AB63" s="117">
        <f>-STOA!O63</f>
        <v>-20</v>
      </c>
      <c r="AC63">
        <f t="shared" si="0"/>
        <v>13.192329015733741</v>
      </c>
      <c r="AD63">
        <f t="shared" si="1"/>
        <v>1445.7584056762928</v>
      </c>
      <c r="AE63">
        <f>'IDT-1'!C63</f>
        <v>0</v>
      </c>
      <c r="AF63" s="26"/>
      <c r="AG63">
        <f t="shared" si="2"/>
        <v>1445.7584056762928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21.2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14.479937156323647</v>
      </c>
      <c r="F64">
        <f>GT_Spot!Q64</f>
        <v>0</v>
      </c>
      <c r="G64">
        <f>PPCL_NG!Q64</f>
        <v>9.9600000000000009</v>
      </c>
      <c r="H64">
        <f>PPCL_Spot!Q64</f>
        <v>35.03</v>
      </c>
      <c r="I64">
        <f>Bawana_NG!Q64</f>
        <v>49.92</v>
      </c>
      <c r="J64">
        <f>Bawana_RLNG!Q64</f>
        <v>0</v>
      </c>
      <c r="K64">
        <f>Bawana_Spot!Q64</f>
        <v>69.819030291245952</v>
      </c>
      <c r="L64">
        <f>TWOMCL!P64</f>
        <v>0</v>
      </c>
      <c r="M64">
        <f>EDWPCL!T64</f>
        <v>0</v>
      </c>
      <c r="N64">
        <f>'MSW BWN'!T64</f>
        <v>4.4186319999999988</v>
      </c>
      <c r="O64">
        <f>BYPL_ISGS_exbus!BB64</f>
        <v>778.78097530914692</v>
      </c>
      <c r="P64" s="77">
        <v>68.387227478403958</v>
      </c>
      <c r="Q64" s="77">
        <v>17.200879999999998</v>
      </c>
      <c r="R64" s="80">
        <v>21.372070707070701</v>
      </c>
      <c r="S64" s="80">
        <v>0</v>
      </c>
      <c r="T64" s="78">
        <f>SUMPRODUCT(LTA!F64:AJ64,LTA!F$101:AJ$101,LTA!F$104:AJ$104)</f>
        <v>136.68</v>
      </c>
      <c r="U64" s="78">
        <f>SUMPRODUCT(LTA!F64:AJ64,LTA!F$102:AJ$102,LTA!F$104:AJ$104)</f>
        <v>129.78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35.15</v>
      </c>
      <c r="Z64" s="75">
        <f>IEX!O64</f>
        <v>0</v>
      </c>
      <c r="AA64" s="117">
        <f>STOA!I64</f>
        <v>86.84</v>
      </c>
      <c r="AB64" s="117">
        <f>-STOA!O64</f>
        <v>-20</v>
      </c>
      <c r="AC64">
        <f t="shared" si="0"/>
        <v>13.391015576335189</v>
      </c>
      <c r="AD64">
        <f t="shared" si="1"/>
        <v>1468.1377373658561</v>
      </c>
      <c r="AE64">
        <f>'IDT-1'!C64</f>
        <v>0</v>
      </c>
      <c r="AF64" s="26"/>
      <c r="AG64">
        <f t="shared" si="2"/>
        <v>1468.1377373658561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43.71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14.479937156323647</v>
      </c>
      <c r="F65">
        <f>GT_Spot!Q65</f>
        <v>0</v>
      </c>
      <c r="G65">
        <f>PPCL_NG!Q65</f>
        <v>9.9600000000000009</v>
      </c>
      <c r="H65">
        <f>PPCL_Spot!Q65</f>
        <v>35.03</v>
      </c>
      <c r="I65">
        <f>Bawana_NG!Q65</f>
        <v>49.92</v>
      </c>
      <c r="J65">
        <f>Bawana_RLNG!Q65</f>
        <v>0</v>
      </c>
      <c r="K65">
        <f>Bawana_Spot!Q65</f>
        <v>50</v>
      </c>
      <c r="L65">
        <f>TWOMCL!P65</f>
        <v>0</v>
      </c>
      <c r="M65">
        <f>EDWPCL!T65</f>
        <v>0</v>
      </c>
      <c r="N65">
        <f>'MSW BWN'!T65</f>
        <v>4.5065839999999993</v>
      </c>
      <c r="O65">
        <f>BYPL_ISGS_exbus!BB65</f>
        <v>773.16697357905161</v>
      </c>
      <c r="P65" s="77">
        <v>68.387227478403958</v>
      </c>
      <c r="Q65" s="77">
        <v>17.200879999999998</v>
      </c>
      <c r="R65" s="80">
        <v>21.372070707070701</v>
      </c>
      <c r="S65" s="80">
        <v>0</v>
      </c>
      <c r="T65" s="78">
        <f>SUMPRODUCT(LTA!F65:AJ65,LTA!F$101:AJ$101,LTA!F$104:AJ$104)</f>
        <v>129.92000000000002</v>
      </c>
      <c r="U65" s="78">
        <f>SUMPRODUCT(LTA!F65:AJ65,LTA!F$102:AJ$102,LTA!F$104:AJ$104)</f>
        <v>130.36000000000001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64.709999999999994</v>
      </c>
      <c r="Z65" s="75">
        <f>IEX!O65</f>
        <v>0</v>
      </c>
      <c r="AA65" s="117">
        <f>STOA!I65</f>
        <v>87.73</v>
      </c>
      <c r="AB65" s="117">
        <f>-STOA!O65</f>
        <v>-20</v>
      </c>
      <c r="AC65">
        <f t="shared" si="0"/>
        <v>14.116760140912517</v>
      </c>
      <c r="AD65">
        <f t="shared" si="1"/>
        <v>1435.3769127799374</v>
      </c>
      <c r="AE65">
        <f>'IDT-1'!C65</f>
        <v>0</v>
      </c>
      <c r="AF65" s="26"/>
      <c r="AG65">
        <f t="shared" si="2"/>
        <v>1435.3769127799374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-57</v>
      </c>
      <c r="AM65" s="75">
        <f>RTM_PXI!I65</f>
        <v>0</v>
      </c>
      <c r="AN65" s="75">
        <f>RTM_PXI!O65</f>
        <v>0</v>
      </c>
      <c r="AO65" s="192">
        <f>GDAM_IEX!I65</f>
        <v>69.75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14.479937156323647</v>
      </c>
      <c r="F66">
        <f>GT_Spot!Q66</f>
        <v>0</v>
      </c>
      <c r="G66">
        <f>PPCL_NG!Q66</f>
        <v>9.9600000000000009</v>
      </c>
      <c r="H66">
        <f>PPCL_Spot!Q66</f>
        <v>35.03</v>
      </c>
      <c r="I66">
        <f>Bawana_NG!Q66</f>
        <v>49.92</v>
      </c>
      <c r="J66">
        <f>Bawana_RLNG!Q66</f>
        <v>0</v>
      </c>
      <c r="K66">
        <f>Bawana_Spot!Q66</f>
        <v>50</v>
      </c>
      <c r="L66">
        <f>TWOMCL!P66</f>
        <v>0</v>
      </c>
      <c r="M66">
        <f>EDWPCL!T66</f>
        <v>0</v>
      </c>
      <c r="N66">
        <f>'MSW BWN'!T66</f>
        <v>4.2628039999999983</v>
      </c>
      <c r="O66">
        <f>BYPL_ISGS_exbus!BB66</f>
        <v>772.77869647905175</v>
      </c>
      <c r="P66" s="77">
        <v>68.387227478403958</v>
      </c>
      <c r="Q66" s="77">
        <v>17.200879999999998</v>
      </c>
      <c r="R66" s="80">
        <v>21.372070707070701</v>
      </c>
      <c r="S66" s="80">
        <v>0</v>
      </c>
      <c r="T66" s="78">
        <f>SUMPRODUCT(LTA!F66:AJ66,LTA!F$101:AJ$101,LTA!F$104:AJ$104)</f>
        <v>120.81</v>
      </c>
      <c r="U66" s="78">
        <f>SUMPRODUCT(LTA!F66:AJ66,LTA!F$102:AJ$102,LTA!F$104:AJ$104)</f>
        <v>130.53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80.489999999999995</v>
      </c>
      <c r="Z66" s="75">
        <f>IEX!O66</f>
        <v>0</v>
      </c>
      <c r="AA66" s="117">
        <f>STOA!I66</f>
        <v>85.77</v>
      </c>
      <c r="AB66" s="117">
        <f>-STOA!O66</f>
        <v>-20</v>
      </c>
      <c r="AC66">
        <f t="shared" si="0"/>
        <v>14.071853870555197</v>
      </c>
      <c r="AD66">
        <f t="shared" si="1"/>
        <v>1464.4697619502945</v>
      </c>
      <c r="AE66">
        <f>'IDT-1'!C66</f>
        <v>0</v>
      </c>
      <c r="AF66" s="26"/>
      <c r="AG66">
        <f t="shared" si="2"/>
        <v>1464.4697619502945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77.55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14.562300521409387</v>
      </c>
      <c r="F67">
        <f>GT_Spot!Q67</f>
        <v>0</v>
      </c>
      <c r="G67">
        <f>PPCL_NG!Q67</f>
        <v>9.9600000000000009</v>
      </c>
      <c r="H67">
        <f>PPCL_Spot!Q67</f>
        <v>35.03</v>
      </c>
      <c r="I67">
        <f>Bawana_NG!Q67</f>
        <v>49.92</v>
      </c>
      <c r="J67">
        <f>Bawana_RLNG!Q67</f>
        <v>0</v>
      </c>
      <c r="K67">
        <f>Bawana_Spot!Q67</f>
        <v>50</v>
      </c>
      <c r="L67">
        <f>TWOMCL!P67</f>
        <v>0</v>
      </c>
      <c r="M67">
        <f>EDWPCL!T67</f>
        <v>0</v>
      </c>
      <c r="N67">
        <f>'MSW BWN'!T67</f>
        <v>4.364139999999999</v>
      </c>
      <c r="O67">
        <f>BYPL_ISGS_exbus!BB67</f>
        <v>772.99642654905165</v>
      </c>
      <c r="P67" s="77">
        <v>68.387227478403958</v>
      </c>
      <c r="Q67" s="77">
        <v>17.200879999999998</v>
      </c>
      <c r="R67" s="80">
        <v>21.372070707070701</v>
      </c>
      <c r="S67" s="80">
        <v>0</v>
      </c>
      <c r="T67" s="78">
        <f>SUMPRODUCT(LTA!F67:AJ67,LTA!F$101:AJ$101,LTA!F$104:AJ$104)</f>
        <v>110.98</v>
      </c>
      <c r="U67" s="78">
        <f>SUMPRODUCT(LTA!F67:AJ67,LTA!F$102:AJ$102,LTA!F$104:AJ$104)</f>
        <v>130.85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78.58</v>
      </c>
      <c r="Z67" s="75">
        <f>IEX!O67</f>
        <v>0</v>
      </c>
      <c r="AA67" s="117">
        <f>STOA!I67</f>
        <v>86.100000000000009</v>
      </c>
      <c r="AB67" s="117">
        <f>-STOA!O67</f>
        <v>-20</v>
      </c>
      <c r="AC67">
        <f t="shared" si="0"/>
        <v>13.847125174361997</v>
      </c>
      <c r="AD67">
        <f t="shared" si="1"/>
        <v>1459.2459200815733</v>
      </c>
      <c r="AE67">
        <f>'IDT-1'!C67</f>
        <v>0</v>
      </c>
      <c r="AF67" s="26"/>
      <c r="AG67">
        <f t="shared" si="2"/>
        <v>1459.2459200815733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72.790000000000006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14.562300521409387</v>
      </c>
      <c r="F68">
        <f>GT_Spot!Q68</f>
        <v>0</v>
      </c>
      <c r="G68">
        <f>PPCL_NG!Q68</f>
        <v>9.9600000000000009</v>
      </c>
      <c r="H68">
        <f>PPCL_Spot!Q68</f>
        <v>35.03</v>
      </c>
      <c r="I68">
        <f>Bawana_NG!Q68</f>
        <v>49.92</v>
      </c>
      <c r="J68">
        <f>Bawana_RLNG!Q68</f>
        <v>0</v>
      </c>
      <c r="K68">
        <f>Bawana_Spot!Q68</f>
        <v>50</v>
      </c>
      <c r="L68">
        <f>TWOMCL!P68</f>
        <v>0</v>
      </c>
      <c r="M68">
        <f>EDWPCL!T68</f>
        <v>0</v>
      </c>
      <c r="N68">
        <f>'MSW BWN'!T68</f>
        <v>4.4740799999999989</v>
      </c>
      <c r="O68">
        <f>BYPL_ISGS_exbus!BB68</f>
        <v>779.51260096905173</v>
      </c>
      <c r="P68" s="77">
        <v>68.387227478403958</v>
      </c>
      <c r="Q68" s="77">
        <v>17.200879999999998</v>
      </c>
      <c r="R68" s="80">
        <v>21.372070707070701</v>
      </c>
      <c r="S68" s="80">
        <v>0</v>
      </c>
      <c r="T68" s="78">
        <f>SUMPRODUCT(LTA!F68:AJ68,LTA!F$101:AJ$101,LTA!F$104:AJ$104)</f>
        <v>101.09</v>
      </c>
      <c r="U68" s="78">
        <f>SUMPRODUCT(LTA!F68:AJ68,LTA!F$102:AJ$102,LTA!F$104:AJ$104)</f>
        <v>131.31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81.09</v>
      </c>
      <c r="Z68" s="75">
        <f>IEX!O68</f>
        <v>0</v>
      </c>
      <c r="AA68" s="117">
        <f>STOA!I68</f>
        <v>71.570000000000007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13.609677706036045</v>
      </c>
      <c r="AD68">
        <f t="shared" ref="AD68:AD98" si="4">SUM(B68:AB68,AI68:AR68)-AC68</f>
        <v>1452.5894819698995</v>
      </c>
      <c r="AE68">
        <f>'IDT-1'!C68</f>
        <v>0</v>
      </c>
      <c r="AF68" s="26"/>
      <c r="AG68">
        <f t="shared" ref="AG68:AG98" si="5">SUM(AD68:AF68)</f>
        <v>1452.5894819698995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70.72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14.562300521409387</v>
      </c>
      <c r="F69">
        <f>GT_Spot!Q69</f>
        <v>0</v>
      </c>
      <c r="G69">
        <f>PPCL_NG!Q69</f>
        <v>9.9600000000000009</v>
      </c>
      <c r="H69">
        <f>PPCL_Spot!Q69</f>
        <v>35.03</v>
      </c>
      <c r="I69">
        <f>Bawana_NG!Q69</f>
        <v>49.92</v>
      </c>
      <c r="J69">
        <f>Bawana_RLNG!Q69</f>
        <v>0</v>
      </c>
      <c r="K69">
        <f>Bawana_Spot!Q69</f>
        <v>50</v>
      </c>
      <c r="L69">
        <f>TWOMCL!P69</f>
        <v>0</v>
      </c>
      <c r="M69">
        <f>EDWPCL!T69</f>
        <v>0</v>
      </c>
      <c r="N69">
        <f>'MSW BWN'!T69</f>
        <v>4.2809679999999988</v>
      </c>
      <c r="O69">
        <f>BYPL_ISGS_exbus!BB69</f>
        <v>777.24479244905172</v>
      </c>
      <c r="P69" s="77">
        <v>68.387227478403958</v>
      </c>
      <c r="Q69" s="77">
        <v>17.200879999999998</v>
      </c>
      <c r="R69" s="80">
        <v>18.936</v>
      </c>
      <c r="S69" s="80">
        <v>0</v>
      </c>
      <c r="T69" s="78">
        <f>SUMPRODUCT(LTA!F69:AJ69,LTA!F$101:AJ$101,LTA!F$104:AJ$104)</f>
        <v>88.76</v>
      </c>
      <c r="U69" s="78">
        <f>SUMPRODUCT(LTA!F69:AJ69,LTA!F$102:AJ$102,LTA!F$104:AJ$104)</f>
        <v>130.82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78</v>
      </c>
      <c r="Z69" s="75">
        <f>IEX!O69</f>
        <v>0</v>
      </c>
      <c r="AA69" s="117">
        <f>STOA!I69</f>
        <v>70.37</v>
      </c>
      <c r="AB69" s="117">
        <f>-STOA!O69</f>
        <v>-20</v>
      </c>
      <c r="AC69">
        <f t="shared" si="3"/>
        <v>13.202813632793918</v>
      </c>
      <c r="AD69">
        <f t="shared" si="4"/>
        <v>1446.939354816071</v>
      </c>
      <c r="AE69">
        <f>'IDT-1'!C69</f>
        <v>0</v>
      </c>
      <c r="AF69" s="26"/>
      <c r="AG69">
        <f t="shared" si="5"/>
        <v>1446.939354816071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66.67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14.562300521409387</v>
      </c>
      <c r="F70">
        <f>GT_Spot!Q70</f>
        <v>0</v>
      </c>
      <c r="G70">
        <f>PPCL_NG!Q70</f>
        <v>9.9600000000000009</v>
      </c>
      <c r="H70">
        <f>PPCL_Spot!Q70</f>
        <v>35.03</v>
      </c>
      <c r="I70">
        <f>Bawana_NG!Q70</f>
        <v>49.92</v>
      </c>
      <c r="J70">
        <f>Bawana_RLNG!Q70</f>
        <v>0</v>
      </c>
      <c r="K70">
        <f>Bawana_Spot!Q70</f>
        <v>50</v>
      </c>
      <c r="L70">
        <f>TWOMCL!P70</f>
        <v>0</v>
      </c>
      <c r="M70">
        <f>EDWPCL!T70</f>
        <v>0</v>
      </c>
      <c r="N70">
        <f>'MSW BWN'!T70</f>
        <v>4.4415759999999986</v>
      </c>
      <c r="O70">
        <f>BYPL_ISGS_exbus!BB70</f>
        <v>777.24479244905172</v>
      </c>
      <c r="P70" s="77">
        <v>68.387227478403958</v>
      </c>
      <c r="Q70" s="77">
        <v>17.200879999999998</v>
      </c>
      <c r="R70" s="80">
        <v>16.988737373737372</v>
      </c>
      <c r="S70" s="80">
        <v>0</v>
      </c>
      <c r="T70" s="78">
        <f>SUMPRODUCT(LTA!F70:AJ70,LTA!F$101:AJ$101,LTA!F$104:AJ$104)</f>
        <v>78.180000000000007</v>
      </c>
      <c r="U70" s="78">
        <f>SUMPRODUCT(LTA!F70:AJ70,LTA!F$102:AJ$102,LTA!F$104:AJ$104)</f>
        <v>131.63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77.89</v>
      </c>
      <c r="Z70" s="75">
        <f>IEX!O70</f>
        <v>0</v>
      </c>
      <c r="AA70" s="117">
        <f>STOA!I70</f>
        <v>69.77000000000001</v>
      </c>
      <c r="AB70" s="117">
        <f>-STOA!O70</f>
        <v>-20</v>
      </c>
      <c r="AC70">
        <f t="shared" si="3"/>
        <v>13.144400347304762</v>
      </c>
      <c r="AD70">
        <f t="shared" si="4"/>
        <v>1420.2711134752979</v>
      </c>
      <c r="AE70">
        <f>'IDT-1'!C70</f>
        <v>0</v>
      </c>
      <c r="AF70" s="26"/>
      <c r="AG70">
        <f t="shared" si="5"/>
        <v>1420.2711134752979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62.21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14.562300521409387</v>
      </c>
      <c r="F71">
        <f>GT_Spot!Q71</f>
        <v>0</v>
      </c>
      <c r="G71">
        <f>PPCL_NG!Q71</f>
        <v>9.9600000000000009</v>
      </c>
      <c r="H71">
        <f>PPCL_Spot!Q71</f>
        <v>35.35</v>
      </c>
      <c r="I71">
        <f>Bawana_NG!Q71</f>
        <v>49.92</v>
      </c>
      <c r="J71">
        <f>Bawana_RLNG!Q71</f>
        <v>0</v>
      </c>
      <c r="K71">
        <f>Bawana_Spot!Q71</f>
        <v>50</v>
      </c>
      <c r="L71">
        <f>TWOMCL!P71</f>
        <v>0</v>
      </c>
      <c r="M71">
        <f>EDWPCL!T71</f>
        <v>0</v>
      </c>
      <c r="N71">
        <f>'MSW BWN'!T71</f>
        <v>4.3182519999999993</v>
      </c>
      <c r="O71">
        <f>BYPL_ISGS_exbus!BB71</f>
        <v>776.92999297705171</v>
      </c>
      <c r="P71" s="77">
        <v>68.387227478403958</v>
      </c>
      <c r="Q71" s="77">
        <v>17.200879999999998</v>
      </c>
      <c r="R71" s="80">
        <v>15.434646464646466</v>
      </c>
      <c r="S71" s="80">
        <v>0</v>
      </c>
      <c r="T71" s="78">
        <f>SUMPRODUCT(LTA!F71:AJ71,LTA!F$101:AJ$101,LTA!F$104:AJ$104)</f>
        <v>67.41</v>
      </c>
      <c r="U71" s="78">
        <f>SUMPRODUCT(LTA!F71:AJ71,LTA!F$102:AJ$102,LTA!F$104:AJ$104)</f>
        <v>130.34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71.760000000000005</v>
      </c>
      <c r="Z71" s="75">
        <f>IEX!O71</f>
        <v>0</v>
      </c>
      <c r="AA71" s="117">
        <f>STOA!I71</f>
        <v>68.87</v>
      </c>
      <c r="AB71" s="117">
        <f>-STOA!O71</f>
        <v>-20</v>
      </c>
      <c r="AC71">
        <f t="shared" si="3"/>
        <v>13.401727236860927</v>
      </c>
      <c r="AD71">
        <f t="shared" si="4"/>
        <v>1348.8115722046505</v>
      </c>
      <c r="AE71">
        <f>'IDT-1'!C71</f>
        <v>0</v>
      </c>
      <c r="AF71" s="26"/>
      <c r="AG71">
        <f t="shared" si="5"/>
        <v>1348.8115722046505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61.77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14.562300521409387</v>
      </c>
      <c r="F72">
        <f>GT_Spot!Q72</f>
        <v>0</v>
      </c>
      <c r="G72">
        <f>PPCL_NG!Q72</f>
        <v>9.9600000000000009</v>
      </c>
      <c r="H72">
        <f>PPCL_Spot!Q72</f>
        <v>35.35</v>
      </c>
      <c r="I72">
        <f>Bawana_NG!Q72</f>
        <v>49.92</v>
      </c>
      <c r="J72">
        <f>Bawana_RLNG!Q72</f>
        <v>0</v>
      </c>
      <c r="K72">
        <f>Bawana_Spot!Q72</f>
        <v>50</v>
      </c>
      <c r="L72">
        <f>TWOMCL!P72</f>
        <v>0</v>
      </c>
      <c r="M72">
        <f>EDWPCL!T72</f>
        <v>0</v>
      </c>
      <c r="N72">
        <f>'MSW BWN'!T72</f>
        <v>4.4463559999999989</v>
      </c>
      <c r="O72">
        <f>BYPL_ISGS_exbus!BB72</f>
        <v>776.92999297705171</v>
      </c>
      <c r="P72" s="77">
        <v>68.387227478403958</v>
      </c>
      <c r="Q72" s="77">
        <v>17.200879999999998</v>
      </c>
      <c r="R72" s="80">
        <v>14.587202020202021</v>
      </c>
      <c r="S72" s="80">
        <v>0</v>
      </c>
      <c r="T72" s="78">
        <f>SUMPRODUCT(LTA!F72:AJ72,LTA!F$101:AJ$101,LTA!F$104:AJ$104)</f>
        <v>55.06</v>
      </c>
      <c r="U72" s="78">
        <f>SUMPRODUCT(LTA!F72:AJ72,LTA!F$102:AJ$102,LTA!F$104:AJ$104)</f>
        <v>130.13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69.88</v>
      </c>
      <c r="Z72" s="75">
        <f>IEX!O72</f>
        <v>0</v>
      </c>
      <c r="AA72" s="117">
        <f>STOA!I72</f>
        <v>79.41</v>
      </c>
      <c r="AB72" s="117">
        <f>-STOA!O72</f>
        <v>-20</v>
      </c>
      <c r="AC72">
        <f t="shared" si="3"/>
        <v>12.992174577672982</v>
      </c>
      <c r="AD72">
        <f t="shared" si="4"/>
        <v>1372.9917844193944</v>
      </c>
      <c r="AE72">
        <f>'IDT-1'!C72</f>
        <v>0</v>
      </c>
      <c r="AF72" s="26"/>
      <c r="AG72">
        <f t="shared" si="5"/>
        <v>1372.9917844193944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55.16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14.562300521409387</v>
      </c>
      <c r="F73">
        <f>GT_Spot!Q73</f>
        <v>0</v>
      </c>
      <c r="G73">
        <f>PPCL_NG!Q73</f>
        <v>9.9600000000000009</v>
      </c>
      <c r="H73">
        <f>PPCL_Spot!Q73</f>
        <v>35.35</v>
      </c>
      <c r="I73">
        <f>Bawana_NG!Q73</f>
        <v>49.92</v>
      </c>
      <c r="J73">
        <f>Bawana_RLNG!Q73</f>
        <v>0</v>
      </c>
      <c r="K73">
        <f>Bawana_Spot!Q73</f>
        <v>70</v>
      </c>
      <c r="L73">
        <f>TWOMCL!P73</f>
        <v>0</v>
      </c>
      <c r="M73">
        <f>EDWPCL!T73</f>
        <v>0</v>
      </c>
      <c r="N73">
        <f>'MSW BWN'!T73</f>
        <v>4.5754159999999988</v>
      </c>
      <c r="O73">
        <f>BYPL_ISGS_exbus!BB73</f>
        <v>776.92999297705171</v>
      </c>
      <c r="P73" s="77">
        <v>68.387227478403958</v>
      </c>
      <c r="Q73" s="77">
        <v>17.200879999999998</v>
      </c>
      <c r="R73" s="80">
        <v>11.595909090909089</v>
      </c>
      <c r="S73" s="80">
        <v>0</v>
      </c>
      <c r="T73" s="78">
        <f>SUMPRODUCT(LTA!F73:AJ73,LTA!F$101:AJ$101,LTA!F$104:AJ$104)</f>
        <v>43.89</v>
      </c>
      <c r="U73" s="78">
        <f>SUMPRODUCT(LTA!F73:AJ73,LTA!F$102:AJ$102,LTA!F$104:AJ$104)</f>
        <v>129.31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79.56</v>
      </c>
      <c r="Z73" s="75">
        <f>IEX!O73</f>
        <v>0</v>
      </c>
      <c r="AA73" s="117">
        <f>STOA!I73</f>
        <v>66.170000000000016</v>
      </c>
      <c r="AB73" s="117">
        <f>-STOA!O73</f>
        <v>-20</v>
      </c>
      <c r="AC73">
        <f t="shared" si="3"/>
        <v>12.760697739840321</v>
      </c>
      <c r="AD73">
        <f t="shared" si="4"/>
        <v>1397.1410283279342</v>
      </c>
      <c r="AE73">
        <f>'IDT-1'!C73</f>
        <v>0</v>
      </c>
      <c r="AF73" s="26"/>
      <c r="AG73">
        <f t="shared" si="5"/>
        <v>1397.1410283279342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52.49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14.562300521409387</v>
      </c>
      <c r="F74">
        <f>GT_Spot!Q74</f>
        <v>0</v>
      </c>
      <c r="G74">
        <f>PPCL_NG!Q74</f>
        <v>9.9600000000000009</v>
      </c>
      <c r="H74">
        <f>PPCL_Spot!Q74</f>
        <v>35.35</v>
      </c>
      <c r="I74">
        <f>Bawana_NG!Q74</f>
        <v>49.92</v>
      </c>
      <c r="J74">
        <f>Bawana_RLNG!Q74</f>
        <v>0</v>
      </c>
      <c r="K74">
        <f>Bawana_Spot!Q74</f>
        <v>70</v>
      </c>
      <c r="L74">
        <f>TWOMCL!P74</f>
        <v>0</v>
      </c>
      <c r="M74">
        <f>EDWPCL!T74</f>
        <v>0</v>
      </c>
      <c r="N74">
        <f>'MSW BWN'!T74</f>
        <v>4.2494199999999998</v>
      </c>
      <c r="O74">
        <f>BYPL_ISGS_exbus!BB74</f>
        <v>780.51987261197235</v>
      </c>
      <c r="P74" s="77">
        <v>68.387227478403958</v>
      </c>
      <c r="Q74" s="77">
        <v>17.200879999999998</v>
      </c>
      <c r="R74" s="80">
        <v>6.0994747474747486</v>
      </c>
      <c r="S74" s="80">
        <v>0</v>
      </c>
      <c r="T74" s="78">
        <f>SUMPRODUCT(LTA!F74:AJ74,LTA!F$101:AJ$101,LTA!F$104:AJ$104)</f>
        <v>31.990000000000002</v>
      </c>
      <c r="U74" s="78">
        <f>SUMPRODUCT(LTA!F74:AJ74,LTA!F$102:AJ$102,LTA!F$104:AJ$104)</f>
        <v>128.85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84.08</v>
      </c>
      <c r="Z74" s="75">
        <f>IEX!O74</f>
        <v>0</v>
      </c>
      <c r="AA74" s="117">
        <f>STOA!I74</f>
        <v>65.27000000000001</v>
      </c>
      <c r="AB74" s="117">
        <f>-STOA!O74</f>
        <v>-20</v>
      </c>
      <c r="AC74">
        <f t="shared" si="3"/>
        <v>12.622075293605398</v>
      </c>
      <c r="AD74">
        <f t="shared" si="4"/>
        <v>1381.5271000656551</v>
      </c>
      <c r="AE74">
        <f>'IDT-1'!C74</f>
        <v>0</v>
      </c>
      <c r="AF74" s="26"/>
      <c r="AG74">
        <f t="shared" si="5"/>
        <v>1381.5271000656551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47.71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14.631316163690949</v>
      </c>
      <c r="F75">
        <f>GT_Spot!Q75</f>
        <v>0</v>
      </c>
      <c r="G75">
        <f>PPCL_NG!Q75</f>
        <v>9.9600000000000009</v>
      </c>
      <c r="H75">
        <f>PPCL_Spot!Q75</f>
        <v>35.35</v>
      </c>
      <c r="I75">
        <f>Bawana_NG!Q75</f>
        <v>49.92</v>
      </c>
      <c r="J75">
        <f>Bawana_RLNG!Q75</f>
        <v>0</v>
      </c>
      <c r="K75">
        <f>Bawana_Spot!Q75</f>
        <v>70</v>
      </c>
      <c r="L75">
        <f>TWOMCL!P75</f>
        <v>0</v>
      </c>
      <c r="M75">
        <f>EDWPCL!T75</f>
        <v>0</v>
      </c>
      <c r="N75">
        <f>'MSW BWN'!T75</f>
        <v>4.1528639999999992</v>
      </c>
      <c r="O75">
        <f>BYPL_ISGS_exbus!BB75</f>
        <v>791.71037244425804</v>
      </c>
      <c r="P75" s="77">
        <v>68.387227478403958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22.560000000000002</v>
      </c>
      <c r="U75" s="78">
        <f>SUMPRODUCT(LTA!F75:AJ75,LTA!F$102:AJ$102,LTA!F$104:AJ$104)</f>
        <v>128.66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94.98</v>
      </c>
      <c r="Z75" s="75">
        <f>IEX!O75</f>
        <v>0</v>
      </c>
      <c r="AA75" s="117">
        <f>STOA!I75</f>
        <v>20.730000000000004</v>
      </c>
      <c r="AB75" s="117">
        <f>-STOA!O75</f>
        <v>-20</v>
      </c>
      <c r="AC75">
        <f t="shared" si="3"/>
        <v>12.407121959203815</v>
      </c>
      <c r="AD75">
        <f t="shared" si="4"/>
        <v>1357.3155381271495</v>
      </c>
      <c r="AE75">
        <f>'IDT-1'!C75</f>
        <v>0</v>
      </c>
      <c r="AF75" s="26"/>
      <c r="AG75">
        <f t="shared" si="5"/>
        <v>1357.3155381271495</v>
      </c>
      <c r="AI75" s="75">
        <f>PXIL!I75</f>
        <v>0</v>
      </c>
      <c r="AJ75" s="75">
        <f>PXIL!O75</f>
        <v>0</v>
      </c>
      <c r="AK75" s="75">
        <f>RTM_IEX!I75</f>
        <v>10.73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50.75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14.631316163690949</v>
      </c>
      <c r="F76">
        <f>GT_Spot!Q76</f>
        <v>0</v>
      </c>
      <c r="G76">
        <f>PPCL_NG!Q76</f>
        <v>9.9600000000000009</v>
      </c>
      <c r="H76">
        <f>PPCL_Spot!Q76</f>
        <v>35.35</v>
      </c>
      <c r="I76">
        <f>Bawana_NG!Q76</f>
        <v>49.92</v>
      </c>
      <c r="J76">
        <f>Bawana_RLNG!Q76</f>
        <v>0</v>
      </c>
      <c r="K76">
        <f>Bawana_Spot!Q76</f>
        <v>70</v>
      </c>
      <c r="L76">
        <f>TWOMCL!P76</f>
        <v>0</v>
      </c>
      <c r="M76">
        <f>EDWPCL!T76</f>
        <v>0</v>
      </c>
      <c r="N76">
        <f>'MSW BWN'!T76</f>
        <v>4.4922439999999986</v>
      </c>
      <c r="O76">
        <f>BYPL_ISGS_exbus!BB76</f>
        <v>795.44070788425802</v>
      </c>
      <c r="P76" s="77">
        <v>68.387227478403958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13.86</v>
      </c>
      <c r="U76" s="78">
        <f>SUMPRODUCT(LTA!F76:AJ76,LTA!F$102:AJ$102,LTA!F$104:AJ$104)</f>
        <v>128.11000000000001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96.2</v>
      </c>
      <c r="Z76" s="75">
        <f>IEX!O76</f>
        <v>0</v>
      </c>
      <c r="AA76" s="117">
        <f>STOA!I76</f>
        <v>20.45</v>
      </c>
      <c r="AB76" s="117">
        <f>-STOA!O76</f>
        <v>-20</v>
      </c>
      <c r="AC76">
        <f t="shared" si="3"/>
        <v>12.251711455075815</v>
      </c>
      <c r="AD76">
        <f t="shared" si="4"/>
        <v>1339.8106640712774</v>
      </c>
      <c r="AE76">
        <f>'IDT-1'!C76</f>
        <v>0</v>
      </c>
      <c r="AF76" s="26"/>
      <c r="AG76">
        <f t="shared" si="5"/>
        <v>1339.8106640712774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48.06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14.631316163690949</v>
      </c>
      <c r="F77">
        <f>GT_Spot!Q77</f>
        <v>0</v>
      </c>
      <c r="G77">
        <f>PPCL_NG!Q77</f>
        <v>9.9600000000000009</v>
      </c>
      <c r="H77">
        <f>PPCL_Spot!Q77</f>
        <v>35.35</v>
      </c>
      <c r="I77">
        <f>Bawana_NG!Q77</f>
        <v>49.92</v>
      </c>
      <c r="J77">
        <f>Bawana_RLNG!Q77</f>
        <v>0</v>
      </c>
      <c r="K77">
        <f>Bawana_Spot!Q77</f>
        <v>60</v>
      </c>
      <c r="L77">
        <f>TWOMCL!P77</f>
        <v>0</v>
      </c>
      <c r="M77">
        <f>EDWPCL!T77</f>
        <v>0</v>
      </c>
      <c r="N77">
        <f>'MSW BWN'!T77</f>
        <v>4.5524719999999981</v>
      </c>
      <c r="O77">
        <f>BYPL_ISGS_exbus!BB77</f>
        <v>807.36445670625801</v>
      </c>
      <c r="P77" s="77">
        <v>68.387227478403958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6.24</v>
      </c>
      <c r="U77" s="78">
        <f>SUMPRODUCT(LTA!F77:AJ77,LTA!F$102:AJ$102,LTA!F$104:AJ$104)</f>
        <v>128.02000000000001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89.58</v>
      </c>
      <c r="Z77" s="75">
        <f>IEX!O77</f>
        <v>0</v>
      </c>
      <c r="AA77" s="117">
        <f>STOA!I77</f>
        <v>19.97</v>
      </c>
      <c r="AB77" s="117">
        <f>-STOA!O77</f>
        <v>-20</v>
      </c>
      <c r="AC77">
        <f t="shared" si="3"/>
        <v>12.131538451109412</v>
      </c>
      <c r="AD77">
        <f t="shared" si="4"/>
        <v>1326.2748138972436</v>
      </c>
      <c r="AE77">
        <f>'IDT-1'!C77</f>
        <v>0</v>
      </c>
      <c r="AF77" s="26"/>
      <c r="AG77">
        <f t="shared" si="5"/>
        <v>1326.2748138972436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47.23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14.631316163690949</v>
      </c>
      <c r="F78">
        <f>GT_Spot!Q78</f>
        <v>0</v>
      </c>
      <c r="G78">
        <f>PPCL_NG!Q78</f>
        <v>9.9600000000000009</v>
      </c>
      <c r="H78">
        <f>PPCL_Spot!Q78</f>
        <v>10</v>
      </c>
      <c r="I78">
        <f>Bawana_NG!Q78</f>
        <v>49.92</v>
      </c>
      <c r="J78">
        <f>Bawana_RLNG!Q78</f>
        <v>0</v>
      </c>
      <c r="K78">
        <f>Bawana_Spot!Q78</f>
        <v>100</v>
      </c>
      <c r="L78">
        <f>TWOMCL!P78</f>
        <v>0</v>
      </c>
      <c r="M78">
        <f>EDWPCL!T78</f>
        <v>0</v>
      </c>
      <c r="N78">
        <f>'MSW BWN'!T78</f>
        <v>4.2675839999999994</v>
      </c>
      <c r="O78">
        <f>BYPL_ISGS_exbus!BB78</f>
        <v>825.59500157336925</v>
      </c>
      <c r="P78" s="77">
        <v>68.387227478403958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2.86</v>
      </c>
      <c r="U78" s="78">
        <f>SUMPRODUCT(LTA!F78:AJ78,LTA!F$102:AJ$102,LTA!F$104:AJ$104)</f>
        <v>127.66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37.64</v>
      </c>
      <c r="Z78" s="75">
        <f>IEX!O78</f>
        <v>0</v>
      </c>
      <c r="AA78" s="117">
        <f>STOA!I78</f>
        <v>19.470000000000002</v>
      </c>
      <c r="AB78" s="117">
        <f>-STOA!O78</f>
        <v>-20</v>
      </c>
      <c r="AC78">
        <f t="shared" si="3"/>
        <v>11.732068231539992</v>
      </c>
      <c r="AD78">
        <f t="shared" si="4"/>
        <v>1281.2799409839242</v>
      </c>
      <c r="AE78">
        <f>'IDT-1'!C78</f>
        <v>0</v>
      </c>
      <c r="AF78" s="26"/>
      <c r="AG78">
        <f t="shared" si="5"/>
        <v>1281.2799409839242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25.42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14.631316163690949</v>
      </c>
      <c r="F79">
        <f>GT_Spot!Q79</f>
        <v>0</v>
      </c>
      <c r="G79">
        <f>PPCL_NG!Q79</f>
        <v>9.9600000000000009</v>
      </c>
      <c r="H79">
        <f>PPCL_Spot!Q79</f>
        <v>36.159999999999997</v>
      </c>
      <c r="I79">
        <f>Bawana_NG!Q79</f>
        <v>49.92</v>
      </c>
      <c r="J79">
        <f>Bawana_RLNG!Q79</f>
        <v>0</v>
      </c>
      <c r="K79">
        <f>Bawana_Spot!Q79</f>
        <v>100</v>
      </c>
      <c r="L79">
        <f>TWOMCL!P79</f>
        <v>0</v>
      </c>
      <c r="M79">
        <f>EDWPCL!T79</f>
        <v>0</v>
      </c>
      <c r="N79">
        <f>'MSW BWN'!T79</f>
        <v>4.2809679999999988</v>
      </c>
      <c r="O79">
        <f>BYPL_ISGS_exbus!BB79</f>
        <v>837.3943661753691</v>
      </c>
      <c r="P79" s="77">
        <v>68.387227478403958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0.49</v>
      </c>
      <c r="U79" s="78">
        <f>SUMPRODUCT(LTA!F79:AJ79,LTA!F$102:AJ$102,LTA!F$104:AJ$104)</f>
        <v>127.8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67.210000000000008</v>
      </c>
      <c r="AB79" s="117">
        <f>-STOA!O79</f>
        <v>-20</v>
      </c>
      <c r="AC79">
        <f t="shared" si="3"/>
        <v>11.956179056848567</v>
      </c>
      <c r="AD79">
        <f t="shared" si="4"/>
        <v>1296.4785787606154</v>
      </c>
      <c r="AE79">
        <f>'IDT-1'!C79</f>
        <v>0</v>
      </c>
      <c r="AF79" s="26"/>
      <c r="AG79">
        <f t="shared" si="5"/>
        <v>1296.4785787606154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14.631316163690949</v>
      </c>
      <c r="F80">
        <f>GT_Spot!Q80</f>
        <v>0</v>
      </c>
      <c r="G80">
        <f>PPCL_NG!Q80</f>
        <v>9.9600000000000009</v>
      </c>
      <c r="H80">
        <f>PPCL_Spot!Q80</f>
        <v>36.159999999999997</v>
      </c>
      <c r="I80">
        <f>Bawana_NG!Q80</f>
        <v>49.92</v>
      </c>
      <c r="J80">
        <f>Bawana_RLNG!Q80</f>
        <v>0</v>
      </c>
      <c r="K80">
        <f>Bawana_Spot!Q80</f>
        <v>125</v>
      </c>
      <c r="L80">
        <f>TWOMCL!P80</f>
        <v>0</v>
      </c>
      <c r="M80">
        <f>EDWPCL!T80</f>
        <v>0</v>
      </c>
      <c r="N80">
        <f>'MSW BWN'!T80</f>
        <v>4.4377519999999988</v>
      </c>
      <c r="O80">
        <f>BYPL_ISGS_exbus!BB80</f>
        <v>833.96825517536911</v>
      </c>
      <c r="P80" s="77">
        <v>68.387227478403958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127.96000000000001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66.7</v>
      </c>
      <c r="AB80" s="117">
        <f>-STOA!O80</f>
        <v>-20</v>
      </c>
      <c r="AC80">
        <f t="shared" si="3"/>
        <v>12.273188892081496</v>
      </c>
      <c r="AD80">
        <f t="shared" si="4"/>
        <v>1302.0522419253828</v>
      </c>
      <c r="AE80">
        <f>'IDT-1'!C80</f>
        <v>0</v>
      </c>
      <c r="AF80" s="26"/>
      <c r="AG80">
        <f t="shared" si="5"/>
        <v>1302.0522419253828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14.631316163690949</v>
      </c>
      <c r="F81">
        <f>GT_Spot!Q81</f>
        <v>0</v>
      </c>
      <c r="G81">
        <f>PPCL_NG!Q81</f>
        <v>9.9600000000000009</v>
      </c>
      <c r="H81">
        <f>PPCL_Spot!Q81</f>
        <v>36.159999999999997</v>
      </c>
      <c r="I81">
        <f>Bawana_NG!Q81</f>
        <v>49.92</v>
      </c>
      <c r="J81">
        <f>Bawana_RLNG!Q81</f>
        <v>0</v>
      </c>
      <c r="K81">
        <f>Bawana_Spot!Q81</f>
        <v>155</v>
      </c>
      <c r="L81">
        <f>TWOMCL!P81</f>
        <v>0</v>
      </c>
      <c r="M81">
        <f>EDWPCL!T81</f>
        <v>0</v>
      </c>
      <c r="N81">
        <f>'MSW BWN'!T81</f>
        <v>4.529528</v>
      </c>
      <c r="O81">
        <f>BYPL_ISGS_exbus!BB81</f>
        <v>838.03508905336912</v>
      </c>
      <c r="P81" s="77">
        <v>68.387227478403958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127.65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67.260000000000005</v>
      </c>
      <c r="AB81" s="117">
        <f>-STOA!O81</f>
        <v>-20</v>
      </c>
      <c r="AC81">
        <f t="shared" si="3"/>
        <v>12.709156571840827</v>
      </c>
      <c r="AD81">
        <f t="shared" si="4"/>
        <v>1321.0248841236235</v>
      </c>
      <c r="AE81">
        <f>'IDT-1'!C81</f>
        <v>0</v>
      </c>
      <c r="AF81" s="26"/>
      <c r="AG81">
        <f t="shared" si="5"/>
        <v>1321.0248841236235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14.631316163690949</v>
      </c>
      <c r="F82">
        <f>GT_Spot!Q82</f>
        <v>0</v>
      </c>
      <c r="G82">
        <f>PPCL_NG!Q82</f>
        <v>9.9600000000000009</v>
      </c>
      <c r="H82">
        <f>PPCL_Spot!Q82</f>
        <v>36.159999999999997</v>
      </c>
      <c r="I82">
        <f>Bawana_NG!Q82</f>
        <v>49.92</v>
      </c>
      <c r="J82">
        <f>Bawana_RLNG!Q82</f>
        <v>0</v>
      </c>
      <c r="K82">
        <f>Bawana_Spot!Q82</f>
        <v>155</v>
      </c>
      <c r="L82">
        <f>TWOMCL!P82</f>
        <v>0</v>
      </c>
      <c r="M82">
        <f>EDWPCL!T82</f>
        <v>0</v>
      </c>
      <c r="N82">
        <f>'MSW BWN'!T82</f>
        <v>4.2264759999999999</v>
      </c>
      <c r="O82">
        <f>BYPL_ISGS_exbus!BB82</f>
        <v>838.03508905336912</v>
      </c>
      <c r="P82" s="77">
        <v>68.387227478403958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127.87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67.2</v>
      </c>
      <c r="AB82" s="117">
        <f>-STOA!O82</f>
        <v>-20</v>
      </c>
      <c r="AC82">
        <f t="shared" si="3"/>
        <v>12.752288351851806</v>
      </c>
      <c r="AD82">
        <f t="shared" si="4"/>
        <v>1315.8387003436126</v>
      </c>
      <c r="AE82">
        <f>'IDT-1'!C82</f>
        <v>0</v>
      </c>
      <c r="AF82" s="26"/>
      <c r="AG82">
        <f t="shared" si="5"/>
        <v>1315.8387003436126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15.550513011152416</v>
      </c>
      <c r="F83">
        <f>GT_Spot!Q83</f>
        <v>0</v>
      </c>
      <c r="G83">
        <f>PPCL_NG!Q83</f>
        <v>9.9600000000000009</v>
      </c>
      <c r="H83">
        <f>PPCL_Spot!Q83</f>
        <v>36.159999999999997</v>
      </c>
      <c r="I83">
        <f>Bawana_NG!Q83</f>
        <v>49.92</v>
      </c>
      <c r="J83">
        <f>Bawana_RLNG!Q83</f>
        <v>0</v>
      </c>
      <c r="K83">
        <f>Bawana_Spot!Q83</f>
        <v>80</v>
      </c>
      <c r="L83">
        <f>TWOMCL!P83</f>
        <v>0</v>
      </c>
      <c r="M83">
        <f>EDWPCL!T83</f>
        <v>0</v>
      </c>
      <c r="N83">
        <f>'MSW BWN'!T83</f>
        <v>4.364139999999999</v>
      </c>
      <c r="O83">
        <f>BYPL_ISGS_exbus!BB83</f>
        <v>838.03508905336912</v>
      </c>
      <c r="P83" s="77">
        <v>68.387227478403958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127.2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92.76</v>
      </c>
      <c r="AB83" s="117">
        <f>-STOA!O83</f>
        <v>-20</v>
      </c>
      <c r="AC83">
        <f t="shared" si="3"/>
        <v>12.657989573152886</v>
      </c>
      <c r="AD83">
        <f t="shared" si="4"/>
        <v>1228.8798599697727</v>
      </c>
      <c r="AE83">
        <f>'IDT-1'!C83</f>
        <v>0</v>
      </c>
      <c r="AF83" s="26"/>
      <c r="AG83">
        <f t="shared" si="5"/>
        <v>1228.8798599697727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15.550513011152416</v>
      </c>
      <c r="F84">
        <f>GT_Spot!Q84</f>
        <v>0</v>
      </c>
      <c r="G84">
        <f>PPCL_NG!Q84</f>
        <v>9.9600000000000009</v>
      </c>
      <c r="H84">
        <f>PPCL_Spot!Q84</f>
        <v>36.159999999999997</v>
      </c>
      <c r="I84">
        <f>Bawana_NG!Q84</f>
        <v>49.92</v>
      </c>
      <c r="J84">
        <f>Bawana_RLNG!Q84</f>
        <v>0</v>
      </c>
      <c r="K84">
        <f>Bawana_Spot!Q84</f>
        <v>80</v>
      </c>
      <c r="L84">
        <f>TWOMCL!P84</f>
        <v>0</v>
      </c>
      <c r="M84">
        <f>EDWPCL!T84</f>
        <v>0</v>
      </c>
      <c r="N84">
        <f>'MSW BWN'!T84</f>
        <v>4.4377519999999988</v>
      </c>
      <c r="O84">
        <f>BYPL_ISGS_exbus!BB84</f>
        <v>838.03508905336912</v>
      </c>
      <c r="P84" s="77">
        <v>68.387227478403958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127.78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92.77</v>
      </c>
      <c r="AB84" s="117">
        <f>-STOA!O84</f>
        <v>-20</v>
      </c>
      <c r="AC84">
        <f t="shared" si="3"/>
        <v>12.237679237687511</v>
      </c>
      <c r="AD84">
        <f t="shared" si="4"/>
        <v>1277.9637823052381</v>
      </c>
      <c r="AE84">
        <f>'IDT-1'!C84</f>
        <v>0</v>
      </c>
      <c r="AF84" s="26"/>
      <c r="AG84">
        <f t="shared" si="5"/>
        <v>1277.9637823052381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15.550513011152416</v>
      </c>
      <c r="F85">
        <f>GT_Spot!Q85</f>
        <v>0</v>
      </c>
      <c r="G85">
        <f>PPCL_NG!Q85</f>
        <v>9.9600000000000009</v>
      </c>
      <c r="H85">
        <f>PPCL_Spot!Q85</f>
        <v>36.159999999999997</v>
      </c>
      <c r="I85">
        <f>Bawana_NG!Q85</f>
        <v>49.92</v>
      </c>
      <c r="J85">
        <f>Bawana_RLNG!Q85</f>
        <v>0</v>
      </c>
      <c r="K85">
        <f>Bawana_Spot!Q85</f>
        <v>130</v>
      </c>
      <c r="L85">
        <f>TWOMCL!P85</f>
        <v>0</v>
      </c>
      <c r="M85">
        <f>EDWPCL!T85</f>
        <v>0</v>
      </c>
      <c r="N85">
        <f>'MSW BWN'!T85</f>
        <v>4.285747999999999</v>
      </c>
      <c r="O85">
        <f>BYPL_ISGS_exbus!BB85</f>
        <v>829.12818459136906</v>
      </c>
      <c r="P85" s="77">
        <v>68.387227478403958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128.19999999999999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44.239999999999995</v>
      </c>
      <c r="AB85" s="117">
        <f>-STOA!O85</f>
        <v>-20</v>
      </c>
      <c r="AC85">
        <f t="shared" si="3"/>
        <v>12.529717944109724</v>
      </c>
      <c r="AD85">
        <f t="shared" si="4"/>
        <v>1230.5028351368157</v>
      </c>
      <c r="AE85">
        <f>'IDT-1'!C85</f>
        <v>0</v>
      </c>
      <c r="AF85" s="26"/>
      <c r="AG85">
        <f t="shared" si="5"/>
        <v>1230.5028351368157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15.550513011152416</v>
      </c>
      <c r="F86">
        <f>GT_Spot!Q86</f>
        <v>0</v>
      </c>
      <c r="G86">
        <f>PPCL_NG!Q86</f>
        <v>9.9600000000000009</v>
      </c>
      <c r="H86">
        <f>PPCL_Spot!Q86</f>
        <v>36.159999999999997</v>
      </c>
      <c r="I86">
        <f>Bawana_NG!Q86</f>
        <v>49.92</v>
      </c>
      <c r="J86">
        <f>Bawana_RLNG!Q86</f>
        <v>0</v>
      </c>
      <c r="K86">
        <f>Bawana_Spot!Q86</f>
        <v>130</v>
      </c>
      <c r="L86">
        <f>TWOMCL!P86</f>
        <v>0</v>
      </c>
      <c r="M86">
        <f>EDWPCL!T86</f>
        <v>0</v>
      </c>
      <c r="N86">
        <f>'MSW BWN'!T86</f>
        <v>4.2216959999999997</v>
      </c>
      <c r="O86">
        <f>BYPL_ISGS_exbus!BB86</f>
        <v>822.12865452136907</v>
      </c>
      <c r="P86" s="77">
        <v>68.387227478403958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127.33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9.19</v>
      </c>
      <c r="Z86" s="75">
        <f>IEX!O86</f>
        <v>0</v>
      </c>
      <c r="AA86" s="117">
        <f>STOA!I86</f>
        <v>43.89</v>
      </c>
      <c r="AB86" s="117">
        <f>-STOA!O86</f>
        <v>-20</v>
      </c>
      <c r="AC86">
        <f t="shared" si="3"/>
        <v>12.590582421893723</v>
      </c>
      <c r="AD86">
        <f t="shared" si="4"/>
        <v>1237.3583885890318</v>
      </c>
      <c r="AE86">
        <f>'IDT-1'!C86</f>
        <v>0</v>
      </c>
      <c r="AF86" s="26"/>
      <c r="AG86">
        <f t="shared" si="5"/>
        <v>1237.3583885890318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-70</v>
      </c>
      <c r="AM86" s="75">
        <f>RTM_PXI!I86</f>
        <v>0</v>
      </c>
      <c r="AN86" s="75">
        <f>RTM_PXI!O86</f>
        <v>0</v>
      </c>
      <c r="AO86" s="192">
        <f>GDAM_IEX!I86</f>
        <v>6.01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15.550513011152416</v>
      </c>
      <c r="F87">
        <f>GT_Spot!Q87</f>
        <v>0</v>
      </c>
      <c r="G87">
        <f>PPCL_NG!Q87</f>
        <v>9.9600000000000009</v>
      </c>
      <c r="H87">
        <f>PPCL_Spot!Q87</f>
        <v>36.159999999999997</v>
      </c>
      <c r="I87">
        <f>Bawana_NG!Q87</f>
        <v>49.92</v>
      </c>
      <c r="J87">
        <f>Bawana_RLNG!Q87</f>
        <v>0</v>
      </c>
      <c r="K87">
        <f>Bawana_Spot!Q87</f>
        <v>70</v>
      </c>
      <c r="L87">
        <f>TWOMCL!P87</f>
        <v>0</v>
      </c>
      <c r="M87">
        <f>EDWPCL!T87</f>
        <v>0</v>
      </c>
      <c r="N87">
        <f>'MSW BWN'!T87</f>
        <v>4.3000879999999997</v>
      </c>
      <c r="O87">
        <f>BYPL_ISGS_exbus!BB87</f>
        <v>813.72868765625788</v>
      </c>
      <c r="P87" s="77">
        <v>68.387227478403958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128.13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37.090000000000003</v>
      </c>
      <c r="Z87" s="75">
        <f>IEX!O87</f>
        <v>0</v>
      </c>
      <c r="AA87" s="117">
        <f>STOA!I87</f>
        <v>42.7</v>
      </c>
      <c r="AB87" s="117">
        <f>-STOA!O87</f>
        <v>-20</v>
      </c>
      <c r="AC87">
        <f t="shared" si="3"/>
        <v>12.120944737414884</v>
      </c>
      <c r="AD87">
        <f t="shared" si="4"/>
        <v>1244.7264514083993</v>
      </c>
      <c r="AE87">
        <f>'IDT-1'!C87</f>
        <v>0</v>
      </c>
      <c r="AF87" s="26"/>
      <c r="AG87">
        <f t="shared" si="5"/>
        <v>1244.7264514083993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23.72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15.550513011152416</v>
      </c>
      <c r="F88">
        <f>GT_Spot!Q88</f>
        <v>0</v>
      </c>
      <c r="G88">
        <f>PPCL_NG!Q88</f>
        <v>9.9600000000000009</v>
      </c>
      <c r="H88">
        <f>PPCL_Spot!Q88</f>
        <v>36.159999999999997</v>
      </c>
      <c r="I88">
        <f>Bawana_NG!Q88</f>
        <v>49.92</v>
      </c>
      <c r="J88">
        <f>Bawana_RLNG!Q88</f>
        <v>0</v>
      </c>
      <c r="K88">
        <f>Bawana_Spot!Q88</f>
        <v>60</v>
      </c>
      <c r="L88">
        <f>TWOMCL!P88</f>
        <v>0</v>
      </c>
      <c r="M88">
        <f>EDWPCL!T88</f>
        <v>0</v>
      </c>
      <c r="N88">
        <f>'MSW BWN'!T88</f>
        <v>4.2169159999999986</v>
      </c>
      <c r="O88">
        <f>BYPL_ISGS_exbus!BB88</f>
        <v>812.78428949425802</v>
      </c>
      <c r="P88" s="77">
        <v>68.387227478403958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127.22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61.77</v>
      </c>
      <c r="Z88" s="75">
        <f>IEX!O88</f>
        <v>0</v>
      </c>
      <c r="AA88" s="117">
        <f>STOA!I88</f>
        <v>42.040000000000006</v>
      </c>
      <c r="AB88" s="117">
        <f>-STOA!O88</f>
        <v>-20</v>
      </c>
      <c r="AC88">
        <f t="shared" si="3"/>
        <v>12.329614119989287</v>
      </c>
      <c r="AD88">
        <f t="shared" si="4"/>
        <v>1268.2302118638249</v>
      </c>
      <c r="AE88">
        <f>'IDT-1'!C88</f>
        <v>0</v>
      </c>
      <c r="AF88" s="26"/>
      <c r="AG88">
        <f t="shared" si="5"/>
        <v>1268.2302118638249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35.35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15.550513011152416</v>
      </c>
      <c r="F89">
        <f>GT_Spot!Q89</f>
        <v>0</v>
      </c>
      <c r="G89">
        <f>PPCL_NG!Q89</f>
        <v>9.9600000000000009</v>
      </c>
      <c r="H89">
        <f>PPCL_Spot!Q89</f>
        <v>36.159999999999997</v>
      </c>
      <c r="I89">
        <f>Bawana_NG!Q89</f>
        <v>49.92</v>
      </c>
      <c r="J89">
        <f>Bawana_RLNG!Q89</f>
        <v>0</v>
      </c>
      <c r="K89">
        <f>Bawana_Spot!Q89</f>
        <v>60</v>
      </c>
      <c r="L89">
        <f>TWOMCL!P89</f>
        <v>0</v>
      </c>
      <c r="M89">
        <f>EDWPCL!T89</f>
        <v>0</v>
      </c>
      <c r="N89">
        <f>'MSW BWN'!T89</f>
        <v>4.0974159999999991</v>
      </c>
      <c r="O89">
        <f>BYPL_ISGS_exbus!BB89</f>
        <v>795.40796860441799</v>
      </c>
      <c r="P89" s="77">
        <v>68.387227478403958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127.19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68.22</v>
      </c>
      <c r="Z89" s="75">
        <f>IEX!O89</f>
        <v>0</v>
      </c>
      <c r="AA89" s="117">
        <f>STOA!I89</f>
        <v>40.879999999999995</v>
      </c>
      <c r="AB89" s="117">
        <f>-STOA!O89</f>
        <v>-20</v>
      </c>
      <c r="AC89">
        <f t="shared" si="3"/>
        <v>11.892157795270881</v>
      </c>
      <c r="AD89">
        <f t="shared" si="4"/>
        <v>1299.3118472987037</v>
      </c>
      <c r="AE89">
        <f>'IDT-1'!C89</f>
        <v>0</v>
      </c>
      <c r="AF89" s="26"/>
      <c r="AG89">
        <f t="shared" si="5"/>
        <v>1299.3118472987037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38.229999999999997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15.550513011152416</v>
      </c>
      <c r="F90">
        <f>GT_Spot!Q90</f>
        <v>0</v>
      </c>
      <c r="G90">
        <f>PPCL_NG!Q90</f>
        <v>9.9600000000000009</v>
      </c>
      <c r="H90">
        <f>PPCL_Spot!Q90</f>
        <v>36.159999999999997</v>
      </c>
      <c r="I90">
        <f>Bawana_NG!Q90</f>
        <v>49.92</v>
      </c>
      <c r="J90">
        <f>Bawana_RLNG!Q90</f>
        <v>0</v>
      </c>
      <c r="K90">
        <f>Bawana_Spot!Q90</f>
        <v>60</v>
      </c>
      <c r="L90">
        <f>TWOMCL!P90</f>
        <v>0</v>
      </c>
      <c r="M90">
        <f>EDWPCL!T90</f>
        <v>0</v>
      </c>
      <c r="N90">
        <f>'MSW BWN'!T90</f>
        <v>4.1710279999999997</v>
      </c>
      <c r="O90">
        <f>BYPL_ISGS_exbus!BB90</f>
        <v>777.71220010441789</v>
      </c>
      <c r="P90" s="77">
        <v>68.387227478403958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127.23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70.87</v>
      </c>
      <c r="Z90" s="75">
        <f>IEX!O90</f>
        <v>0</v>
      </c>
      <c r="AA90" s="117">
        <f>STOA!I90</f>
        <v>40.680000000000007</v>
      </c>
      <c r="AB90" s="117">
        <f>-STOA!O90</f>
        <v>-20</v>
      </c>
      <c r="AC90">
        <f t="shared" si="3"/>
        <v>12.113767918958693</v>
      </c>
      <c r="AD90">
        <f t="shared" si="4"/>
        <v>1243.9180806750157</v>
      </c>
      <c r="AE90">
        <f>'IDT-1'!C90</f>
        <v>0</v>
      </c>
      <c r="AF90" s="26"/>
      <c r="AG90">
        <f t="shared" si="5"/>
        <v>1243.9180806750157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38.19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15.550513011152416</v>
      </c>
      <c r="F91">
        <f>GT_Spot!Q91</f>
        <v>0</v>
      </c>
      <c r="G91">
        <f>PPCL_NG!Q91</f>
        <v>9.9600000000000009</v>
      </c>
      <c r="H91">
        <f>PPCL_Spot!Q91</f>
        <v>36.159999999999997</v>
      </c>
      <c r="I91">
        <f>Bawana_NG!Q91</f>
        <v>49.92</v>
      </c>
      <c r="J91">
        <f>Bawana_RLNG!Q91</f>
        <v>0</v>
      </c>
      <c r="K91">
        <f>Bawana_Spot!Q91</f>
        <v>80</v>
      </c>
      <c r="L91">
        <f>TWOMCL!P91</f>
        <v>0</v>
      </c>
      <c r="M91">
        <f>EDWPCL!T91</f>
        <v>0</v>
      </c>
      <c r="N91">
        <f>'MSW BWN'!T91</f>
        <v>4.1069759999999995</v>
      </c>
      <c r="O91">
        <f>BYPL_ISGS_exbus!BB91</f>
        <v>772.44762460752906</v>
      </c>
      <c r="P91" s="77">
        <v>68.387227478403958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127.35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-55</v>
      </c>
      <c r="AA91" s="117">
        <f>STOA!I91</f>
        <v>244.92</v>
      </c>
      <c r="AB91" s="117">
        <f>-STOA!O91</f>
        <v>-20</v>
      </c>
      <c r="AC91">
        <f t="shared" si="3"/>
        <v>13.332607909819002</v>
      </c>
      <c r="AD91">
        <f t="shared" si="4"/>
        <v>1351.0706131872666</v>
      </c>
      <c r="AE91">
        <f>'IDT-1'!C91</f>
        <v>0</v>
      </c>
      <c r="AF91" s="26"/>
      <c r="AG91">
        <f t="shared" si="5"/>
        <v>1351.0706131872666</v>
      </c>
      <c r="AI91" s="75">
        <f>PXIL!I91</f>
        <v>0</v>
      </c>
      <c r="AJ91" s="75">
        <f>PXIL!O91</f>
        <v>0</v>
      </c>
      <c r="AK91" s="75">
        <f>RTM_IEX!I91</f>
        <v>13.4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15.550513011152416</v>
      </c>
      <c r="F92">
        <f>GT_Spot!Q92</f>
        <v>0</v>
      </c>
      <c r="G92">
        <f>PPCL_NG!Q92</f>
        <v>9.9600000000000009</v>
      </c>
      <c r="H92">
        <f>PPCL_Spot!Q92</f>
        <v>36.159999999999997</v>
      </c>
      <c r="I92">
        <f>Bawana_NG!Q92</f>
        <v>49.92</v>
      </c>
      <c r="J92">
        <f>Bawana_RLNG!Q92</f>
        <v>0</v>
      </c>
      <c r="K92">
        <f>Bawana_Spot!Q92</f>
        <v>75</v>
      </c>
      <c r="L92">
        <f>TWOMCL!P92</f>
        <v>0</v>
      </c>
      <c r="M92">
        <f>EDWPCL!T92</f>
        <v>0</v>
      </c>
      <c r="N92">
        <f>'MSW BWN'!T92</f>
        <v>4.5104079999999991</v>
      </c>
      <c r="O92">
        <f>BYPL_ISGS_exbus!BB92</f>
        <v>772.44762460752906</v>
      </c>
      <c r="P92" s="77">
        <v>68.387227478403958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126.43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224.93999999999997</v>
      </c>
      <c r="AB92" s="117">
        <f>-STOA!O92</f>
        <v>-20</v>
      </c>
      <c r="AC92">
        <f t="shared" si="3"/>
        <v>12.614749097698262</v>
      </c>
      <c r="AD92">
        <f t="shared" si="4"/>
        <v>1380.7019039993875</v>
      </c>
      <c r="AE92">
        <f>'IDT-1'!C92</f>
        <v>0</v>
      </c>
      <c r="AF92" s="26"/>
      <c r="AG92">
        <f t="shared" si="5"/>
        <v>1380.7019039993875</v>
      </c>
      <c r="AI92" s="75">
        <f>PXIL!I92</f>
        <v>0</v>
      </c>
      <c r="AJ92" s="75">
        <f>PXIL!O92</f>
        <v>0</v>
      </c>
      <c r="AK92" s="75">
        <f>RTM_IEX!I92</f>
        <v>12.81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15.550513011152416</v>
      </c>
      <c r="F93">
        <f>GT_Spot!Q93</f>
        <v>0</v>
      </c>
      <c r="G93">
        <f>PPCL_NG!Q93</f>
        <v>9.9600000000000009</v>
      </c>
      <c r="H93">
        <f>PPCL_Spot!Q93</f>
        <v>36.159999999999997</v>
      </c>
      <c r="I93">
        <f>Bawana_NG!Q93</f>
        <v>49.92</v>
      </c>
      <c r="J93">
        <f>Bawana_RLNG!Q93</f>
        <v>0</v>
      </c>
      <c r="K93">
        <f>Bawana_Spot!Q93</f>
        <v>105</v>
      </c>
      <c r="L93">
        <f>TWOMCL!P93</f>
        <v>0</v>
      </c>
      <c r="M93">
        <f>EDWPCL!T93</f>
        <v>0</v>
      </c>
      <c r="N93">
        <f>'MSW BWN'!T93</f>
        <v>4.5151879999999984</v>
      </c>
      <c r="O93">
        <f>BYPL_ISGS_exbus!BB93</f>
        <v>771.14262061352906</v>
      </c>
      <c r="P93" s="77">
        <v>68.387227478403958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126.52000000000001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223.60999999999999</v>
      </c>
      <c r="AB93" s="117">
        <f>-STOA!O93</f>
        <v>-20</v>
      </c>
      <c r="AC93">
        <f t="shared" si="3"/>
        <v>12.813011126551057</v>
      </c>
      <c r="AD93">
        <f t="shared" si="4"/>
        <v>1403.0334179765343</v>
      </c>
      <c r="AE93">
        <f>'IDT-1'!C93</f>
        <v>0</v>
      </c>
      <c r="AF93" s="26"/>
      <c r="AG93">
        <f t="shared" si="5"/>
        <v>1403.0334179765343</v>
      </c>
      <c r="AI93" s="75">
        <f>PXIL!I93</f>
        <v>0</v>
      </c>
      <c r="AJ93" s="75">
        <f>PXIL!O93</f>
        <v>0</v>
      </c>
      <c r="AK93" s="75">
        <f>RTM_IEX!I93</f>
        <v>7.88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15.550513011152416</v>
      </c>
      <c r="F94">
        <f>GT_Spot!Q94</f>
        <v>0</v>
      </c>
      <c r="G94">
        <f>PPCL_NG!Q94</f>
        <v>9.9600000000000009</v>
      </c>
      <c r="H94">
        <f>PPCL_Spot!Q94</f>
        <v>36.159999999999997</v>
      </c>
      <c r="I94">
        <f>Bawana_NG!Q94</f>
        <v>49.92</v>
      </c>
      <c r="J94">
        <f>Bawana_RLNG!Q94</f>
        <v>0</v>
      </c>
      <c r="K94">
        <f>Bawana_Spot!Q94</f>
        <v>125</v>
      </c>
      <c r="L94">
        <f>TWOMCL!P94</f>
        <v>0</v>
      </c>
      <c r="M94">
        <f>EDWPCL!T94</f>
        <v>0</v>
      </c>
      <c r="N94">
        <f>'MSW BWN'!T94</f>
        <v>4.4559159999999984</v>
      </c>
      <c r="O94">
        <f>BYPL_ISGS_exbus!BB94</f>
        <v>773.43480703752914</v>
      </c>
      <c r="P94" s="77">
        <v>68.387227478403958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126.39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222.44</v>
      </c>
      <c r="AB94" s="117">
        <f>-STOA!O94</f>
        <v>-20</v>
      </c>
      <c r="AC94">
        <f t="shared" si="3"/>
        <v>13.309636256936662</v>
      </c>
      <c r="AD94">
        <f t="shared" si="4"/>
        <v>1372.5897072701491</v>
      </c>
      <c r="AE94">
        <f>'IDT-1'!C94</f>
        <v>0</v>
      </c>
      <c r="AF94" s="26"/>
      <c r="AG94">
        <f t="shared" si="5"/>
        <v>1372.5897072701491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15.550513011152416</v>
      </c>
      <c r="F95">
        <f>GT_Spot!Q95</f>
        <v>0</v>
      </c>
      <c r="G95">
        <f>PPCL_NG!Q95</f>
        <v>9.9600000000000009</v>
      </c>
      <c r="H95">
        <f>PPCL_Spot!Q95</f>
        <v>36.159999999999997</v>
      </c>
      <c r="I95">
        <f>Bawana_NG!Q95</f>
        <v>49.92</v>
      </c>
      <c r="J95">
        <f>Bawana_RLNG!Q95</f>
        <v>0</v>
      </c>
      <c r="K95">
        <f>Bawana_Spot!Q95</f>
        <v>60</v>
      </c>
      <c r="L95">
        <f>TWOMCL!P95</f>
        <v>0</v>
      </c>
      <c r="M95">
        <f>EDWPCL!T95</f>
        <v>0</v>
      </c>
      <c r="N95">
        <f>'MSW BWN'!T95</f>
        <v>4.3411959999999992</v>
      </c>
      <c r="O95">
        <f>BYPL_ISGS_exbus!BB95</f>
        <v>756.99721989752902</v>
      </c>
      <c r="P95" s="77">
        <v>68.387227478403958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126.53999999999999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-100</v>
      </c>
      <c r="AA95" s="117">
        <f>STOA!I95</f>
        <v>448.49</v>
      </c>
      <c r="AB95" s="117">
        <f>-STOA!O95</f>
        <v>-20</v>
      </c>
      <c r="AC95">
        <f t="shared" si="3"/>
        <v>15.310542410924674</v>
      </c>
      <c r="AD95">
        <f t="shared" si="4"/>
        <v>1433.2364939761608</v>
      </c>
      <c r="AE95">
        <f>'IDT-1'!C95</f>
        <v>0</v>
      </c>
      <c r="AF95" s="26"/>
      <c r="AG95">
        <f t="shared" si="5"/>
        <v>1433.2364939761608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15.550513011152416</v>
      </c>
      <c r="F96">
        <f>GT_Spot!Q96</f>
        <v>0</v>
      </c>
      <c r="G96">
        <f>PPCL_NG!Q96</f>
        <v>9.9600000000000009</v>
      </c>
      <c r="H96">
        <f>PPCL_Spot!Q96</f>
        <v>36.159999999999997</v>
      </c>
      <c r="I96">
        <f>Bawana_NG!Q96</f>
        <v>49.92</v>
      </c>
      <c r="J96">
        <f>Bawana_RLNG!Q96</f>
        <v>0</v>
      </c>
      <c r="K96">
        <f>Bawana_Spot!Q96</f>
        <v>60</v>
      </c>
      <c r="L96">
        <f>TWOMCL!P96</f>
        <v>0</v>
      </c>
      <c r="M96">
        <f>EDWPCL!T96</f>
        <v>0</v>
      </c>
      <c r="N96">
        <f>'MSW BWN'!T96</f>
        <v>4.3268559999999994</v>
      </c>
      <c r="O96">
        <f>BYPL_ISGS_exbus!BB96</f>
        <v>754.6189391575291</v>
      </c>
      <c r="P96" s="77">
        <v>68.387227478403958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125.84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-100</v>
      </c>
      <c r="AA96" s="117">
        <f>STOA!I96</f>
        <v>448.66999999999996</v>
      </c>
      <c r="AB96" s="117">
        <f>-STOA!O96</f>
        <v>-20</v>
      </c>
      <c r="AC96">
        <f t="shared" si="3"/>
        <v>15.151739435579744</v>
      </c>
      <c r="AD96">
        <f t="shared" si="4"/>
        <v>1445.4826762115058</v>
      </c>
      <c r="AE96">
        <f>'IDT-1'!C96</f>
        <v>0</v>
      </c>
      <c r="AF96" s="26"/>
      <c r="AG96">
        <f t="shared" si="5"/>
        <v>1445.4826762115058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15.550513011152416</v>
      </c>
      <c r="F97">
        <f>GT_Spot!Q97</f>
        <v>0</v>
      </c>
      <c r="G97">
        <f>PPCL_NG!Q97</f>
        <v>9.9600000000000009</v>
      </c>
      <c r="H97">
        <f>PPCL_Spot!Q97</f>
        <v>36.159999999999997</v>
      </c>
      <c r="I97">
        <f>Bawana_NG!Q97</f>
        <v>49.92</v>
      </c>
      <c r="J97">
        <f>Bawana_RLNG!Q97</f>
        <v>0</v>
      </c>
      <c r="K97">
        <f>Bawana_Spot!Q97</f>
        <v>141</v>
      </c>
      <c r="L97">
        <f>TWOMCL!P97</f>
        <v>0</v>
      </c>
      <c r="M97">
        <f>EDWPCL!T97</f>
        <v>0</v>
      </c>
      <c r="N97">
        <f>'MSW BWN'!T97</f>
        <v>4.4415759999999986</v>
      </c>
      <c r="O97">
        <f>BYPL_ISGS_exbus!BB97</f>
        <v>745.18524953213216</v>
      </c>
      <c r="P97" s="77">
        <v>68.387227478403958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125.78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245.91</v>
      </c>
      <c r="AB97" s="117">
        <f>-STOA!O97</f>
        <v>-20</v>
      </c>
      <c r="AC97">
        <f t="shared" si="3"/>
        <v>13.114490475434765</v>
      </c>
      <c r="AD97">
        <f t="shared" si="4"/>
        <v>1436.9909555462536</v>
      </c>
      <c r="AE97">
        <f>'IDT-1'!C97</f>
        <v>0</v>
      </c>
      <c r="AF97" s="26"/>
      <c r="AG97">
        <f t="shared" si="5"/>
        <v>1436.9909555462536</v>
      </c>
      <c r="AI97" s="75">
        <f>PXIL!I97</f>
        <v>0</v>
      </c>
      <c r="AJ97" s="75">
        <f>PXIL!O97</f>
        <v>0</v>
      </c>
      <c r="AK97" s="75">
        <f>RTM_IEX!I97</f>
        <v>10.61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15.550513011152416</v>
      </c>
      <c r="F98">
        <f>GT_Spot!Q98</f>
        <v>0</v>
      </c>
      <c r="G98">
        <f>PPCL_NG!Q98</f>
        <v>9.9600000000000009</v>
      </c>
      <c r="H98">
        <f>PPCL_Spot!Q98</f>
        <v>36.159999999999997</v>
      </c>
      <c r="I98">
        <f>Bawana_NG!Q98</f>
        <v>49.92</v>
      </c>
      <c r="J98">
        <f>Bawana_RLNG!Q98</f>
        <v>0</v>
      </c>
      <c r="K98">
        <f>Bawana_Spot!Q98</f>
        <v>140</v>
      </c>
      <c r="L98">
        <f>TWOMCL!P98</f>
        <v>0</v>
      </c>
      <c r="M98">
        <f>EDWPCL!T98</f>
        <v>0</v>
      </c>
      <c r="N98">
        <f>'MSW BWN'!T98</f>
        <v>4.2723639999999996</v>
      </c>
      <c r="O98">
        <f>BYPL_ISGS_exbus!BB98</f>
        <v>744.39003258841797</v>
      </c>
      <c r="P98" s="77">
        <v>68.387227478403958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125.78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246.4</v>
      </c>
      <c r="AB98" s="117">
        <f>-STOA!O98</f>
        <v>-20</v>
      </c>
      <c r="AC98">
        <f t="shared" si="3"/>
        <v>13.008147500730081</v>
      </c>
      <c r="AD98">
        <f t="shared" si="4"/>
        <v>1425.0128695772444</v>
      </c>
      <c r="AE98">
        <f>'IDT-1'!C98</f>
        <v>0</v>
      </c>
      <c r="AF98" s="26"/>
      <c r="AG98">
        <f t="shared" si="5"/>
        <v>1425.0128695772444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0.30138716122276682</v>
      </c>
      <c r="F99">
        <f t="shared" si="6"/>
        <v>0</v>
      </c>
      <c r="G99">
        <f t="shared" si="6"/>
        <v>0.23904000000000031</v>
      </c>
      <c r="H99">
        <f t="shared" si="6"/>
        <v>0.81980265478935499</v>
      </c>
      <c r="I99">
        <f t="shared" si="6"/>
        <v>1.1980800000000014</v>
      </c>
      <c r="J99">
        <f t="shared" si="6"/>
        <v>0</v>
      </c>
      <c r="K99">
        <f t="shared" si="6"/>
        <v>1.7974322722510845</v>
      </c>
      <c r="L99">
        <f t="shared" si="6"/>
        <v>0</v>
      </c>
      <c r="M99">
        <f t="shared" si="6"/>
        <v>0</v>
      </c>
      <c r="N99">
        <f t="shared" si="6"/>
        <v>0.10482085899999999</v>
      </c>
      <c r="O99">
        <f t="shared" si="6"/>
        <v>18.834334034716353</v>
      </c>
      <c r="P99" s="77">
        <f t="shared" si="6"/>
        <v>1.6412934594816986</v>
      </c>
      <c r="Q99" s="77">
        <f t="shared" si="6"/>
        <v>0.41282112000000071</v>
      </c>
      <c r="R99" s="80">
        <f t="shared" si="6"/>
        <v>0.23385348989899002</v>
      </c>
      <c r="S99" s="80">
        <f t="shared" si="6"/>
        <v>0</v>
      </c>
      <c r="T99" s="78">
        <f t="shared" si="6"/>
        <v>1.3004</v>
      </c>
      <c r="U99" s="78">
        <f t="shared" si="6"/>
        <v>2.9661275000000002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0.48595250000000001</v>
      </c>
      <c r="Z99" s="75">
        <f t="shared" si="6"/>
        <v>-7.7499999999999999E-2</v>
      </c>
      <c r="AA99" s="117">
        <f t="shared" si="6"/>
        <v>1.9809150000000002</v>
      </c>
      <c r="AB99" s="117">
        <f t="shared" si="6"/>
        <v>-1.04</v>
      </c>
      <c r="AC99">
        <f t="shared" si="6"/>
        <v>0.30493715350927442</v>
      </c>
      <c r="AD99">
        <f t="shared" si="6"/>
        <v>30.518090397850973</v>
      </c>
      <c r="AE99">
        <f t="shared" si="6"/>
        <v>0</v>
      </c>
      <c r="AG99">
        <f t="shared" si="6"/>
        <v>30.518090397850973</v>
      </c>
      <c r="AI99">
        <f t="shared" si="6"/>
        <v>0</v>
      </c>
      <c r="AJ99">
        <f t="shared" si="6"/>
        <v>0</v>
      </c>
      <c r="AK99">
        <f t="shared" si="6"/>
        <v>2.4635000000000001E-2</v>
      </c>
      <c r="AL99">
        <f t="shared" si="6"/>
        <v>-0.78849999999999998</v>
      </c>
      <c r="AM99">
        <f t="shared" si="6"/>
        <v>0</v>
      </c>
      <c r="AN99">
        <f t="shared" si="6"/>
        <v>0</v>
      </c>
      <c r="AO99">
        <f t="shared" si="6"/>
        <v>0.38813250000000005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20.884021958971395</v>
      </c>
      <c r="F3">
        <f>GT_Spot!T3</f>
        <v>0</v>
      </c>
      <c r="G3">
        <f>PPCL_NG!T3</f>
        <v>11.95</v>
      </c>
      <c r="H3">
        <f>PPCL_Spot!T3</f>
        <v>46.85</v>
      </c>
      <c r="I3">
        <f>Bawana_NG!T3</f>
        <v>69.599999999999994</v>
      </c>
      <c r="J3">
        <f>Bawana_RLNG!T3</f>
        <v>0</v>
      </c>
      <c r="K3">
        <f>Bawana_Spot!T3</f>
        <v>130.5</v>
      </c>
      <c r="L3">
        <f>TWOMCL!S3</f>
        <v>0.30633951240552487</v>
      </c>
      <c r="M3">
        <f>EDWPCL!W3</f>
        <v>0</v>
      </c>
      <c r="N3">
        <f>'MSW BWN'!W3</f>
        <v>5.6846559999999995</v>
      </c>
      <c r="O3">
        <f>TPDDL_ISGS_exbus!BB3</f>
        <v>876.12110728660787</v>
      </c>
      <c r="P3" s="77">
        <v>75.172102015631424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241.38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41.35</v>
      </c>
      <c r="Z3" s="75">
        <f>IEX!P3</f>
        <v>0</v>
      </c>
      <c r="AA3" s="117">
        <f>STOA!J3</f>
        <v>38.15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14.642273560407823</v>
      </c>
      <c r="AD3">
        <f>SUM(B3:AB3,AI3:AR3)-AC3</f>
        <v>1649.2524492132084</v>
      </c>
      <c r="AE3">
        <f>'IDT-1'!F3</f>
        <v>0</v>
      </c>
      <c r="AF3" s="26"/>
      <c r="AG3">
        <f>SUM(AD3:AF3)</f>
        <v>1649.2524492132084</v>
      </c>
      <c r="AI3" s="75">
        <f>PXIL!J3</f>
        <v>0</v>
      </c>
      <c r="AJ3" s="75">
        <f>PXIL!P3</f>
        <v>0</v>
      </c>
      <c r="AK3" s="75">
        <f>RTM_IEX!J3</f>
        <v>85.17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20.884021958971395</v>
      </c>
      <c r="F4">
        <f>GT_Spot!T4</f>
        <v>0</v>
      </c>
      <c r="G4">
        <f>PPCL_NG!T4</f>
        <v>11.95</v>
      </c>
      <c r="H4">
        <f>PPCL_Spot!T4</f>
        <v>46.85</v>
      </c>
      <c r="I4">
        <f>Bawana_NG!T4</f>
        <v>69.599999999999994</v>
      </c>
      <c r="J4">
        <f>Bawana_RLNG!T4</f>
        <v>0</v>
      </c>
      <c r="K4">
        <f>Bawana_Spot!T4</f>
        <v>130.5</v>
      </c>
      <c r="L4">
        <f>TWOMCL!S4</f>
        <v>0.30633951240552487</v>
      </c>
      <c r="M4">
        <f>EDWPCL!W4</f>
        <v>0</v>
      </c>
      <c r="N4">
        <f>'MSW BWN'!W4</f>
        <v>5.4942719999999987</v>
      </c>
      <c r="O4">
        <f>TPDDL_ISGS_exbus!BB4</f>
        <v>869.17800975380783</v>
      </c>
      <c r="P4" s="77">
        <v>75.172102015631424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241.17000000000002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40.409999999999997</v>
      </c>
      <c r="Z4" s="75">
        <f>IEX!P4</f>
        <v>0</v>
      </c>
      <c r="AA4" s="117">
        <f>STOA!J4</f>
        <v>38.15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14.582050922919187</v>
      </c>
      <c r="AD4">
        <f t="shared" ref="AD4:AD67" si="1">SUM(B4:AB4,AI4:AR4)-AC4</f>
        <v>1642.4691903178971</v>
      </c>
      <c r="AE4">
        <f>'IDT-1'!F4</f>
        <v>0</v>
      </c>
      <c r="AF4" s="26"/>
      <c r="AG4">
        <f t="shared" ref="AG4:AG67" si="2">SUM(AD4:AF4)</f>
        <v>1642.4691903178971</v>
      </c>
      <c r="AI4" s="75">
        <f>PXIL!J4</f>
        <v>0</v>
      </c>
      <c r="AJ4" s="75">
        <f>PXIL!P4</f>
        <v>0</v>
      </c>
      <c r="AK4" s="75">
        <f>RTM_IEX!J4</f>
        <v>86.61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20.884021958971395</v>
      </c>
      <c r="F5">
        <f>GT_Spot!T5</f>
        <v>0</v>
      </c>
      <c r="G5">
        <f>PPCL_NG!T5</f>
        <v>11.95</v>
      </c>
      <c r="H5">
        <f>PPCL_Spot!T5</f>
        <v>46.85</v>
      </c>
      <c r="I5">
        <f>Bawana_NG!T5</f>
        <v>69.599999999999994</v>
      </c>
      <c r="J5">
        <f>Bawana_RLNG!T5</f>
        <v>0</v>
      </c>
      <c r="K5">
        <f>Bawana_Spot!T5</f>
        <v>130.5</v>
      </c>
      <c r="L5">
        <f>TWOMCL!S5</f>
        <v>0.30633951240552487</v>
      </c>
      <c r="M5">
        <f>EDWPCL!W5</f>
        <v>0</v>
      </c>
      <c r="N5">
        <f>'MSW BWN'!W5</f>
        <v>5.5503359999999988</v>
      </c>
      <c r="O5">
        <f>TPDDL_ISGS_exbus!BB5</f>
        <v>868.99158016028275</v>
      </c>
      <c r="P5" s="77">
        <v>75.172102015631424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244.43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37.42</v>
      </c>
      <c r="Z5" s="75">
        <f>IEX!P5</f>
        <v>0</v>
      </c>
      <c r="AA5" s="117">
        <f>STOA!J5</f>
        <v>38.15</v>
      </c>
      <c r="AB5" s="117">
        <f>-STOA!P5</f>
        <v>0</v>
      </c>
      <c r="AC5">
        <f t="shared" si="0"/>
        <v>14.375247705696165</v>
      </c>
      <c r="AD5">
        <f t="shared" si="1"/>
        <v>1619.1756279415952</v>
      </c>
      <c r="AE5">
        <f>'IDT-1'!F5</f>
        <v>0</v>
      </c>
      <c r="AF5" s="26"/>
      <c r="AG5">
        <f t="shared" si="2"/>
        <v>1619.1756279415952</v>
      </c>
      <c r="AI5" s="75">
        <f>PXIL!J5</f>
        <v>0</v>
      </c>
      <c r="AJ5" s="75">
        <f>PXIL!P5</f>
        <v>0</v>
      </c>
      <c r="AK5" s="75">
        <f>RTM_IEX!J5</f>
        <v>62.97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20.884021958971395</v>
      </c>
      <c r="F6">
        <f>GT_Spot!T6</f>
        <v>0</v>
      </c>
      <c r="G6">
        <f>PPCL_NG!T6</f>
        <v>11.95</v>
      </c>
      <c r="H6">
        <f>PPCL_Spot!T6</f>
        <v>46.85</v>
      </c>
      <c r="I6">
        <f>Bawana_NG!T6</f>
        <v>69.599999999999994</v>
      </c>
      <c r="J6">
        <f>Bawana_RLNG!T6</f>
        <v>0</v>
      </c>
      <c r="K6">
        <f>Bawana_Spot!T6</f>
        <v>130.5</v>
      </c>
      <c r="L6">
        <f>TWOMCL!S6</f>
        <v>0.30633951240552487</v>
      </c>
      <c r="M6">
        <f>EDWPCL!W6</f>
        <v>0</v>
      </c>
      <c r="N6">
        <f>'MSW BWN'!W6</f>
        <v>5.6180799999999991</v>
      </c>
      <c r="O6">
        <f>TPDDL_ISGS_exbus!BB6</f>
        <v>862.04848293428267</v>
      </c>
      <c r="P6" s="77">
        <v>75.172102015631424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244.53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37.17</v>
      </c>
      <c r="Z6" s="75">
        <f>IEX!P6</f>
        <v>0</v>
      </c>
      <c r="AA6" s="117">
        <f>STOA!J6</f>
        <v>38.15</v>
      </c>
      <c r="AB6" s="117">
        <f>-STOA!P6</f>
        <v>0</v>
      </c>
      <c r="AC6">
        <f t="shared" si="0"/>
        <v>14.317824597307364</v>
      </c>
      <c r="AD6">
        <f t="shared" si="1"/>
        <v>1612.7076978239838</v>
      </c>
      <c r="AE6">
        <f>'IDT-1'!F6</f>
        <v>0</v>
      </c>
      <c r="AF6" s="26"/>
      <c r="AG6">
        <f t="shared" si="2"/>
        <v>1612.7076978239838</v>
      </c>
      <c r="AI6" s="75">
        <f>PXIL!J6</f>
        <v>0</v>
      </c>
      <c r="AJ6" s="75">
        <f>PXIL!P6</f>
        <v>0</v>
      </c>
      <c r="AK6" s="75">
        <f>RTM_IEX!J6</f>
        <v>63.47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20.884021958971395</v>
      </c>
      <c r="F7">
        <f>GT_Spot!T7</f>
        <v>0</v>
      </c>
      <c r="G7">
        <f>PPCL_NG!T7</f>
        <v>11.95</v>
      </c>
      <c r="H7">
        <f>PPCL_Spot!T7</f>
        <v>45.000000000000007</v>
      </c>
      <c r="I7">
        <f>Bawana_NG!T7</f>
        <v>69.599999999999994</v>
      </c>
      <c r="J7">
        <f>Bawana_RLNG!T7</f>
        <v>0</v>
      </c>
      <c r="K7">
        <f>Bawana_Spot!T7</f>
        <v>130.5</v>
      </c>
      <c r="L7">
        <f>TWOMCL!S7</f>
        <v>0.30633951240552487</v>
      </c>
      <c r="M7">
        <f>EDWPCL!W7</f>
        <v>0</v>
      </c>
      <c r="N7">
        <f>'MSW BWN'!W7</f>
        <v>5.4720799999999992</v>
      </c>
      <c r="O7">
        <f>TPDDL_ISGS_exbus!BB7</f>
        <v>852.47136665148264</v>
      </c>
      <c r="P7" s="77">
        <v>75.172102015631424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244.85000000000002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36.29</v>
      </c>
      <c r="Z7" s="75">
        <f>IEX!P7</f>
        <v>0</v>
      </c>
      <c r="AA7" s="117">
        <f>STOA!J7</f>
        <v>38.15</v>
      </c>
      <c r="AB7" s="117">
        <f>-STOA!P7</f>
        <v>0</v>
      </c>
      <c r="AC7">
        <f t="shared" si="0"/>
        <v>14.217741174018723</v>
      </c>
      <c r="AD7">
        <f t="shared" si="1"/>
        <v>1601.4346649644724</v>
      </c>
      <c r="AE7">
        <f>'IDT-1'!F7</f>
        <v>0</v>
      </c>
      <c r="AF7" s="26"/>
      <c r="AG7">
        <f t="shared" si="2"/>
        <v>1601.4346649644724</v>
      </c>
      <c r="AI7" s="75">
        <f>PXIL!J7</f>
        <v>0</v>
      </c>
      <c r="AJ7" s="75">
        <f>PXIL!P7</f>
        <v>0</v>
      </c>
      <c r="AK7" s="75">
        <f>RTM_IEX!J7</f>
        <v>64.23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20.884021958971395</v>
      </c>
      <c r="F8">
        <f>GT_Spot!T8</f>
        <v>0</v>
      </c>
      <c r="G8">
        <f>PPCL_NG!T8</f>
        <v>11.95</v>
      </c>
      <c r="H8">
        <f>PPCL_Spot!T8</f>
        <v>45.000000000000007</v>
      </c>
      <c r="I8">
        <f>Bawana_NG!T8</f>
        <v>69.599999999999994</v>
      </c>
      <c r="J8">
        <f>Bawana_RLNG!T8</f>
        <v>0</v>
      </c>
      <c r="K8">
        <f>Bawana_Spot!T8</f>
        <v>130.5</v>
      </c>
      <c r="L8">
        <f>TWOMCL!S8</f>
        <v>0.30633951240552487</v>
      </c>
      <c r="M8">
        <f>EDWPCL!W8</f>
        <v>0</v>
      </c>
      <c r="N8">
        <f>'MSW BWN'!W8</f>
        <v>5.1462079999999988</v>
      </c>
      <c r="O8">
        <f>TPDDL_ISGS_exbus!BB8</f>
        <v>852.47136665148264</v>
      </c>
      <c r="P8" s="77">
        <v>75.172102015631424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245.07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36.57</v>
      </c>
      <c r="Z8" s="75">
        <f>IEX!P8</f>
        <v>0</v>
      </c>
      <c r="AA8" s="117">
        <f>STOA!J8</f>
        <v>86.52</v>
      </c>
      <c r="AB8" s="117">
        <f>-STOA!P8</f>
        <v>0</v>
      </c>
      <c r="AC8">
        <f t="shared" si="0"/>
        <v>14.612393151750437</v>
      </c>
      <c r="AD8">
        <f t="shared" si="1"/>
        <v>1525.3541409867403</v>
      </c>
      <c r="AE8">
        <f>'IDT-1'!F8</f>
        <v>0</v>
      </c>
      <c r="AF8" s="26"/>
      <c r="AG8">
        <f t="shared" si="2"/>
        <v>1525.3541409867403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20.884021958971395</v>
      </c>
      <c r="F9">
        <f>GT_Spot!T9</f>
        <v>0</v>
      </c>
      <c r="G9">
        <f>PPCL_NG!T9</f>
        <v>11.95</v>
      </c>
      <c r="H9">
        <f>PPCL_Spot!T9</f>
        <v>45.000000000000007</v>
      </c>
      <c r="I9">
        <f>Bawana_NG!T9</f>
        <v>69.599999999999994</v>
      </c>
      <c r="J9">
        <f>Bawana_RLNG!T9</f>
        <v>0</v>
      </c>
      <c r="K9">
        <f>Bawana_Spot!T9</f>
        <v>130</v>
      </c>
      <c r="L9">
        <f>TWOMCL!S9</f>
        <v>0.30633951240552487</v>
      </c>
      <c r="M9">
        <f>EDWPCL!W9</f>
        <v>0</v>
      </c>
      <c r="N9">
        <f>'MSW BWN'!W9</f>
        <v>5.2641759999999991</v>
      </c>
      <c r="O9">
        <f>TPDDL_ISGS_exbus!BB9</f>
        <v>852.40155247068265</v>
      </c>
      <c r="P9" s="77">
        <v>75.172102015631424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245.20000000000002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36.21</v>
      </c>
      <c r="Z9" s="75">
        <f>IEX!P9</f>
        <v>0</v>
      </c>
      <c r="AA9" s="117">
        <f>STOA!J9</f>
        <v>86.52</v>
      </c>
      <c r="AB9" s="117">
        <f>-STOA!P9</f>
        <v>0</v>
      </c>
      <c r="AC9">
        <f t="shared" si="0"/>
        <v>15.050299281469169</v>
      </c>
      <c r="AD9">
        <f t="shared" si="1"/>
        <v>1474.2343886762219</v>
      </c>
      <c r="AE9">
        <f>'IDT-1'!F9</f>
        <v>0</v>
      </c>
      <c r="AF9" s="26"/>
      <c r="AG9">
        <f t="shared" si="2"/>
        <v>1474.2343886762219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20.884021958971395</v>
      </c>
      <c r="F10">
        <f>GT_Spot!T10</f>
        <v>0</v>
      </c>
      <c r="G10">
        <f>PPCL_NG!T10</f>
        <v>11.95</v>
      </c>
      <c r="H10">
        <f>PPCL_Spot!T10</f>
        <v>45</v>
      </c>
      <c r="I10">
        <f>Bawana_NG!T10</f>
        <v>69.599999999999994</v>
      </c>
      <c r="J10">
        <f>Bawana_RLNG!T10</f>
        <v>0</v>
      </c>
      <c r="K10">
        <f>Bawana_Spot!T10</f>
        <v>130</v>
      </c>
      <c r="L10">
        <f>TWOMCL!S10</f>
        <v>0.30633951240552487</v>
      </c>
      <c r="M10">
        <f>EDWPCL!W10</f>
        <v>0</v>
      </c>
      <c r="N10">
        <f>'MSW BWN'!W10</f>
        <v>5.3202399999999992</v>
      </c>
      <c r="O10">
        <f>TPDDL_ISGS_exbus!BB10</f>
        <v>848.47223992466991</v>
      </c>
      <c r="P10" s="77">
        <v>75.172102015631424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245.15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35.590000000000003</v>
      </c>
      <c r="Z10" s="75">
        <f>IEX!P10</f>
        <v>0</v>
      </c>
      <c r="AA10" s="117">
        <f>STOA!J10</f>
        <v>86.52</v>
      </c>
      <c r="AB10" s="117">
        <f>-STOA!P10</f>
        <v>0</v>
      </c>
      <c r="AC10">
        <f t="shared" si="0"/>
        <v>14.522021680543514</v>
      </c>
      <c r="AD10">
        <f t="shared" si="1"/>
        <v>1525.2194177311349</v>
      </c>
      <c r="AE10">
        <f>'IDT-1'!F10</f>
        <v>0</v>
      </c>
      <c r="AF10" s="26"/>
      <c r="AG10">
        <f t="shared" si="2"/>
        <v>1525.2194177311349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21.187038883349945</v>
      </c>
      <c r="F11">
        <f>GT_Spot!T11</f>
        <v>0</v>
      </c>
      <c r="G11">
        <f>PPCL_NG!T11</f>
        <v>11.95</v>
      </c>
      <c r="H11">
        <f>PPCL_Spot!T11</f>
        <v>25</v>
      </c>
      <c r="I11">
        <f>Bawana_NG!T11</f>
        <v>69.599999999999994</v>
      </c>
      <c r="J11">
        <f>Bawana_RLNG!T11</f>
        <v>0</v>
      </c>
      <c r="K11">
        <f>Bawana_Spot!T11</f>
        <v>70</v>
      </c>
      <c r="L11">
        <f>TWOMCL!S11</f>
        <v>0.30633951240552487</v>
      </c>
      <c r="M11">
        <f>EDWPCL!W11</f>
        <v>0</v>
      </c>
      <c r="N11">
        <f>'MSW BWN'!W11</f>
        <v>5.1181759999999992</v>
      </c>
      <c r="O11">
        <f>TPDDL_ISGS_exbus!BB11</f>
        <v>851.84504899308274</v>
      </c>
      <c r="P11" s="77">
        <v>75.172102015631424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240.29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34.54</v>
      </c>
      <c r="Z11" s="75">
        <f>IEX!P11</f>
        <v>0</v>
      </c>
      <c r="AA11" s="117">
        <f>STOA!J11</f>
        <v>86.52</v>
      </c>
      <c r="AB11" s="117">
        <f>-STOA!P11</f>
        <v>0</v>
      </c>
      <c r="AC11">
        <f t="shared" si="0"/>
        <v>13.485848322803237</v>
      </c>
      <c r="AD11">
        <f t="shared" si="1"/>
        <v>1478.8193530816661</v>
      </c>
      <c r="AE11">
        <f>'IDT-1'!F11</f>
        <v>0</v>
      </c>
      <c r="AF11" s="26"/>
      <c r="AG11">
        <f t="shared" si="2"/>
        <v>1478.8193530816661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21.187038883349945</v>
      </c>
      <c r="F12">
        <f>GT_Spot!T12</f>
        <v>0</v>
      </c>
      <c r="G12">
        <f>PPCL_NG!T12</f>
        <v>11.95</v>
      </c>
      <c r="H12">
        <f>PPCL_Spot!T12</f>
        <v>25</v>
      </c>
      <c r="I12">
        <f>Bawana_NG!T12</f>
        <v>69.599999999999994</v>
      </c>
      <c r="J12">
        <f>Bawana_RLNG!T12</f>
        <v>0</v>
      </c>
      <c r="K12">
        <f>Bawana_Spot!T12</f>
        <v>70</v>
      </c>
      <c r="L12">
        <f>TWOMCL!S12</f>
        <v>0.30633951240552487</v>
      </c>
      <c r="M12">
        <f>EDWPCL!W12</f>
        <v>0</v>
      </c>
      <c r="N12">
        <f>'MSW BWN'!W12</f>
        <v>5.3482719999999988</v>
      </c>
      <c r="O12">
        <f>TPDDL_ISGS_exbus!BB12</f>
        <v>853.41204403419374</v>
      </c>
      <c r="P12" s="77">
        <v>75.172102015631424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240.35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33.9</v>
      </c>
      <c r="Z12" s="75">
        <f>IEX!P12</f>
        <v>0</v>
      </c>
      <c r="AA12" s="117">
        <f>STOA!J12</f>
        <v>86.52</v>
      </c>
      <c r="AB12" s="117">
        <f>-STOA!P12</f>
        <v>0</v>
      </c>
      <c r="AC12">
        <f t="shared" si="0"/>
        <v>13.674121274408924</v>
      </c>
      <c r="AD12">
        <f t="shared" si="1"/>
        <v>1459.8481711711718</v>
      </c>
      <c r="AE12">
        <f>'IDT-1'!F12</f>
        <v>0</v>
      </c>
      <c r="AF12" s="26"/>
      <c r="AG12">
        <f t="shared" si="2"/>
        <v>1459.8481711711718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21.187038883349945</v>
      </c>
      <c r="F13">
        <f>GT_Spot!T13</f>
        <v>0</v>
      </c>
      <c r="G13">
        <f>PPCL_NG!T13</f>
        <v>11.95</v>
      </c>
      <c r="H13">
        <f>PPCL_Spot!T13</f>
        <v>25</v>
      </c>
      <c r="I13">
        <f>Bawana_NG!T13</f>
        <v>69.599999999999994</v>
      </c>
      <c r="J13">
        <f>Bawana_RLNG!T13</f>
        <v>0</v>
      </c>
      <c r="K13">
        <f>Bawana_Spot!T13</f>
        <v>70</v>
      </c>
      <c r="L13">
        <f>TWOMCL!S13</f>
        <v>0.30633951240552487</v>
      </c>
      <c r="M13">
        <f>EDWPCL!W13</f>
        <v>0</v>
      </c>
      <c r="N13">
        <f>'MSW BWN'!W13</f>
        <v>4.9838559999999994</v>
      </c>
      <c r="O13">
        <f>TPDDL_ISGS_exbus!BB13</f>
        <v>854.93299583019382</v>
      </c>
      <c r="P13" s="77">
        <v>75.172102015631424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240.33999999999997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33.01</v>
      </c>
      <c r="Z13" s="75">
        <f>IEX!P13</f>
        <v>0</v>
      </c>
      <c r="AA13" s="117">
        <f>STOA!J13</f>
        <v>86.52</v>
      </c>
      <c r="AB13" s="117">
        <f>-STOA!P13</f>
        <v>0</v>
      </c>
      <c r="AC13">
        <f t="shared" si="0"/>
        <v>13.853941339857629</v>
      </c>
      <c r="AD13">
        <f t="shared" si="1"/>
        <v>1439.9248869017231</v>
      </c>
      <c r="AE13">
        <f>'IDT-1'!F13</f>
        <v>0</v>
      </c>
      <c r="AF13" s="26"/>
      <c r="AG13">
        <f t="shared" si="2"/>
        <v>1439.9248869017231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21.187038883349945</v>
      </c>
      <c r="F14">
        <f>GT_Spot!T14</f>
        <v>0</v>
      </c>
      <c r="G14">
        <f>PPCL_NG!T14</f>
        <v>11.95</v>
      </c>
      <c r="H14">
        <f>PPCL_Spot!T14</f>
        <v>25</v>
      </c>
      <c r="I14">
        <f>Bawana_NG!T14</f>
        <v>69.599999999999994</v>
      </c>
      <c r="J14">
        <f>Bawana_RLNG!T14</f>
        <v>0</v>
      </c>
      <c r="K14">
        <f>Bawana_Spot!T14</f>
        <v>69.998076130273461</v>
      </c>
      <c r="L14">
        <f>TWOMCL!S14</f>
        <v>0.30633951240552487</v>
      </c>
      <c r="M14">
        <f>EDWPCL!W14</f>
        <v>0</v>
      </c>
      <c r="N14">
        <f>'MSW BWN'!W14</f>
        <v>5.4498879999999996</v>
      </c>
      <c r="O14">
        <f>TPDDL_ISGS_exbus!BB14</f>
        <v>854.93299583019382</v>
      </c>
      <c r="P14" s="77">
        <v>75.172102015631424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240.04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32.47</v>
      </c>
      <c r="Z14" s="75">
        <f>IEX!P14</f>
        <v>0</v>
      </c>
      <c r="AA14" s="117">
        <f>STOA!J14</f>
        <v>86.52</v>
      </c>
      <c r="AB14" s="117">
        <f>-STOA!P14</f>
        <v>0</v>
      </c>
      <c r="AC14">
        <f t="shared" si="0"/>
        <v>14.028196041847943</v>
      </c>
      <c r="AD14">
        <f t="shared" si="1"/>
        <v>1419.3747403300063</v>
      </c>
      <c r="AE14">
        <f>'IDT-1'!F14</f>
        <v>0</v>
      </c>
      <c r="AF14" s="26"/>
      <c r="AG14">
        <f t="shared" si="2"/>
        <v>1419.3747403300063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21.187038883349945</v>
      </c>
      <c r="F15">
        <f>GT_Spot!T15</f>
        <v>0</v>
      </c>
      <c r="G15">
        <f>PPCL_NG!T15</f>
        <v>11.95</v>
      </c>
      <c r="H15">
        <f>PPCL_Spot!T15</f>
        <v>25</v>
      </c>
      <c r="I15">
        <f>Bawana_NG!T15</f>
        <v>69.599999999999994</v>
      </c>
      <c r="J15">
        <f>Bawana_RLNG!T15</f>
        <v>0</v>
      </c>
      <c r="K15">
        <f>Bawana_Spot!T15</f>
        <v>70</v>
      </c>
      <c r="L15">
        <f>TWOMCL!S15</f>
        <v>0.30633951240552487</v>
      </c>
      <c r="M15">
        <f>EDWPCL!W15</f>
        <v>0</v>
      </c>
      <c r="N15">
        <f>'MSW BWN'!W15</f>
        <v>5.4265279999999985</v>
      </c>
      <c r="O15">
        <f>TPDDL_ISGS_exbus!BB15</f>
        <v>858.04348364179373</v>
      </c>
      <c r="P15" s="77">
        <v>75.172102015631424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240.02999999999997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33.299999999999997</v>
      </c>
      <c r="Z15" s="75">
        <f>IEX!P15</f>
        <v>0</v>
      </c>
      <c r="AA15" s="117">
        <f>STOA!J15</f>
        <v>101.9</v>
      </c>
      <c r="AB15" s="117">
        <f>-STOA!P15</f>
        <v>0</v>
      </c>
      <c r="AC15">
        <f t="shared" si="0"/>
        <v>15.130143086474126</v>
      </c>
      <c r="AD15">
        <f t="shared" si="1"/>
        <v>1332.5618449667065</v>
      </c>
      <c r="AE15">
        <f>'IDT-1'!F15</f>
        <v>0</v>
      </c>
      <c r="AF15" s="26"/>
      <c r="AG15">
        <f t="shared" si="2"/>
        <v>1332.5618449667065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21.187038883349945</v>
      </c>
      <c r="F16">
        <f>GT_Spot!T16</f>
        <v>0</v>
      </c>
      <c r="G16">
        <f>PPCL_NG!T16</f>
        <v>11.95</v>
      </c>
      <c r="H16">
        <f>PPCL_Spot!T16</f>
        <v>25</v>
      </c>
      <c r="I16">
        <f>Bawana_NG!T16</f>
        <v>69.599999999999994</v>
      </c>
      <c r="J16">
        <f>Bawana_RLNG!T16</f>
        <v>0</v>
      </c>
      <c r="K16">
        <f>Bawana_Spot!T16</f>
        <v>70</v>
      </c>
      <c r="L16">
        <f>TWOMCL!S16</f>
        <v>0.30633951240552487</v>
      </c>
      <c r="M16">
        <f>EDWPCL!W16</f>
        <v>0</v>
      </c>
      <c r="N16">
        <f>'MSW BWN'!W16</f>
        <v>5.4825919999999986</v>
      </c>
      <c r="O16">
        <f>TPDDL_ISGS_exbus!BB16</f>
        <v>864.83331033739364</v>
      </c>
      <c r="P16" s="77">
        <v>75.172102015631424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240.36999999999998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34.340000000000003</v>
      </c>
      <c r="Z16" s="75">
        <f>IEX!P16</f>
        <v>0</v>
      </c>
      <c r="AA16" s="117">
        <f>STOA!J16</f>
        <v>101.9</v>
      </c>
      <c r="AB16" s="117">
        <f>-STOA!P16</f>
        <v>0</v>
      </c>
      <c r="AC16">
        <f t="shared" si="0"/>
        <v>14.936187098929542</v>
      </c>
      <c r="AD16">
        <f t="shared" si="1"/>
        <v>1370.9816916498507</v>
      </c>
      <c r="AE16">
        <f>'IDT-1'!F16</f>
        <v>0</v>
      </c>
      <c r="AF16" s="26"/>
      <c r="AG16">
        <f t="shared" si="2"/>
        <v>1370.9816916498507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21.187038883349945</v>
      </c>
      <c r="F17">
        <f>GT_Spot!T17</f>
        <v>0</v>
      </c>
      <c r="G17">
        <f>PPCL_NG!T17</f>
        <v>11.95</v>
      </c>
      <c r="H17">
        <f>PPCL_Spot!T17</f>
        <v>25</v>
      </c>
      <c r="I17">
        <f>Bawana_NG!T17</f>
        <v>69.599999999999994</v>
      </c>
      <c r="J17">
        <f>Bawana_RLNG!T17</f>
        <v>0</v>
      </c>
      <c r="K17">
        <f>Bawana_Spot!T17</f>
        <v>70</v>
      </c>
      <c r="L17">
        <f>TWOMCL!S17</f>
        <v>0.30633951240552487</v>
      </c>
      <c r="M17">
        <f>EDWPCL!W17</f>
        <v>0</v>
      </c>
      <c r="N17">
        <f>'MSW BWN'!W17</f>
        <v>5.1135039999999989</v>
      </c>
      <c r="O17">
        <f>TPDDL_ISGS_exbus!BB17</f>
        <v>863.27433497659365</v>
      </c>
      <c r="P17" s="77">
        <v>75.172102015631424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243.33999999999997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34.130000000000003</v>
      </c>
      <c r="Z17" s="75">
        <f>IEX!P17</f>
        <v>0</v>
      </c>
      <c r="AA17" s="117">
        <f>STOA!J17</f>
        <v>101.9</v>
      </c>
      <c r="AB17" s="117">
        <f>-STOA!P17</f>
        <v>0</v>
      </c>
      <c r="AC17">
        <f t="shared" si="0"/>
        <v>15.076680054187436</v>
      </c>
      <c r="AD17">
        <f t="shared" si="1"/>
        <v>1356.6731353337934</v>
      </c>
      <c r="AE17">
        <f>'IDT-1'!F17</f>
        <v>0</v>
      </c>
      <c r="AF17" s="26"/>
      <c r="AG17">
        <f t="shared" si="2"/>
        <v>1356.6731353337934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21.187038883349945</v>
      </c>
      <c r="F18">
        <f>GT_Spot!T18</f>
        <v>0</v>
      </c>
      <c r="G18">
        <f>PPCL_NG!T18</f>
        <v>11.95</v>
      </c>
      <c r="H18">
        <f>PPCL_Spot!T18</f>
        <v>25</v>
      </c>
      <c r="I18">
        <f>Bawana_NG!T18</f>
        <v>69.599999999999994</v>
      </c>
      <c r="J18">
        <f>Bawana_RLNG!T18</f>
        <v>0</v>
      </c>
      <c r="K18">
        <f>Bawana_Spot!T18</f>
        <v>70</v>
      </c>
      <c r="L18">
        <f>TWOMCL!S18</f>
        <v>0.30633951240552487</v>
      </c>
      <c r="M18">
        <f>EDWPCL!W18</f>
        <v>0</v>
      </c>
      <c r="N18">
        <f>'MSW BWN'!W18</f>
        <v>5.5164639999999991</v>
      </c>
      <c r="O18">
        <f>TPDDL_ISGS_exbus!BB18</f>
        <v>863.27433497659365</v>
      </c>
      <c r="P18" s="77">
        <v>75.172102015631424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242.98999999999998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36.32</v>
      </c>
      <c r="Z18" s="75">
        <f>IEX!P18</f>
        <v>0</v>
      </c>
      <c r="AA18" s="117">
        <f>STOA!J18</f>
        <v>101.9</v>
      </c>
      <c r="AB18" s="117">
        <f>-STOA!P18</f>
        <v>0</v>
      </c>
      <c r="AC18">
        <f t="shared" si="0"/>
        <v>15.273980652631341</v>
      </c>
      <c r="AD18">
        <f t="shared" si="1"/>
        <v>1338.7187947353493</v>
      </c>
      <c r="AE18">
        <f>'IDT-1'!F18</f>
        <v>0</v>
      </c>
      <c r="AF18" s="26"/>
      <c r="AG18">
        <f t="shared" si="2"/>
        <v>1338.7187947353493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-190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21.187038883349945</v>
      </c>
      <c r="F19">
        <f>GT_Spot!T19</f>
        <v>0</v>
      </c>
      <c r="G19">
        <f>PPCL_NG!T19</f>
        <v>11.95</v>
      </c>
      <c r="H19">
        <f>PPCL_Spot!T19</f>
        <v>25</v>
      </c>
      <c r="I19">
        <f>Bawana_NG!T19</f>
        <v>69.599999999999994</v>
      </c>
      <c r="J19">
        <f>Bawana_RLNG!T19</f>
        <v>0</v>
      </c>
      <c r="K19">
        <f>Bawana_Spot!T19</f>
        <v>70</v>
      </c>
      <c r="L19">
        <f>TWOMCL!S19</f>
        <v>0.30633951240552487</v>
      </c>
      <c r="M19">
        <f>EDWPCL!W19</f>
        <v>0</v>
      </c>
      <c r="N19">
        <f>'MSW BWN'!W19</f>
        <v>5.354111999999998</v>
      </c>
      <c r="O19">
        <f>TPDDL_ISGS_exbus!BB19</f>
        <v>865.44737093659364</v>
      </c>
      <c r="P19" s="77">
        <v>75.172102015631424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242.23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20.5</v>
      </c>
      <c r="Z19" s="75">
        <f>IEX!P19</f>
        <v>0</v>
      </c>
      <c r="AA19" s="117">
        <f>STOA!J19</f>
        <v>5.1499999999999995</v>
      </c>
      <c r="AB19" s="117">
        <f>-STOA!P19</f>
        <v>0</v>
      </c>
      <c r="AC19">
        <f t="shared" si="0"/>
        <v>13.406557919259809</v>
      </c>
      <c r="AD19">
        <f t="shared" si="1"/>
        <v>1329.266901428721</v>
      </c>
      <c r="AE19">
        <f>'IDT-1'!F19</f>
        <v>0</v>
      </c>
      <c r="AF19" s="26"/>
      <c r="AG19">
        <f t="shared" si="2"/>
        <v>1329.266901428721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21.187038883349945</v>
      </c>
      <c r="F20">
        <f>GT_Spot!T20</f>
        <v>0</v>
      </c>
      <c r="G20">
        <f>PPCL_NG!T20</f>
        <v>11.95</v>
      </c>
      <c r="H20">
        <f>PPCL_Spot!T20</f>
        <v>25</v>
      </c>
      <c r="I20">
        <f>Bawana_NG!T20</f>
        <v>69.599999999999994</v>
      </c>
      <c r="J20">
        <f>Bawana_RLNG!T20</f>
        <v>0</v>
      </c>
      <c r="K20">
        <f>Bawana_Spot!T20</f>
        <v>70</v>
      </c>
      <c r="L20">
        <f>TWOMCL!S20</f>
        <v>0.30633951240552487</v>
      </c>
      <c r="M20">
        <f>EDWPCL!W20</f>
        <v>0</v>
      </c>
      <c r="N20">
        <f>'MSW BWN'!W20</f>
        <v>5.5223039999999983</v>
      </c>
      <c r="O20">
        <f>TPDDL_ISGS_exbus!BB20</f>
        <v>871.46256147259373</v>
      </c>
      <c r="P20" s="77">
        <v>75.172102015631424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242.29999999999998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19.43</v>
      </c>
      <c r="Z20" s="75">
        <f>IEX!P20</f>
        <v>0</v>
      </c>
      <c r="AA20" s="117">
        <f>STOA!J20</f>
        <v>5.1499999999999995</v>
      </c>
      <c r="AB20" s="117">
        <f>-STOA!P20</f>
        <v>0</v>
      </c>
      <c r="AC20">
        <f t="shared" si="0"/>
        <v>13.585343598409539</v>
      </c>
      <c r="AD20">
        <f t="shared" si="1"/>
        <v>1319.2714982855712</v>
      </c>
      <c r="AE20">
        <f>'IDT-1'!F20</f>
        <v>0</v>
      </c>
      <c r="AF20" s="26"/>
      <c r="AG20">
        <f t="shared" si="2"/>
        <v>1319.2714982855712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21.187038883349945</v>
      </c>
      <c r="F21">
        <f>GT_Spot!T21</f>
        <v>0</v>
      </c>
      <c r="G21">
        <f>PPCL_NG!T21</f>
        <v>11.95</v>
      </c>
      <c r="H21">
        <f>PPCL_Spot!T21</f>
        <v>25</v>
      </c>
      <c r="I21">
        <f>Bawana_NG!T21</f>
        <v>69.599999999999994</v>
      </c>
      <c r="J21">
        <f>Bawana_RLNG!T21</f>
        <v>0</v>
      </c>
      <c r="K21">
        <f>Bawana_Spot!T21</f>
        <v>85</v>
      </c>
      <c r="L21">
        <f>TWOMCL!S21</f>
        <v>0.30633951240552487</v>
      </c>
      <c r="M21">
        <f>EDWPCL!W21</f>
        <v>0</v>
      </c>
      <c r="N21">
        <f>'MSW BWN'!W21</f>
        <v>5.4101759999999981</v>
      </c>
      <c r="O21">
        <f>TPDDL_ISGS_exbus!BB21</f>
        <v>874.35634383180638</v>
      </c>
      <c r="P21" s="77">
        <v>75.172102015631424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242.26999999999998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18.18</v>
      </c>
      <c r="Z21" s="75">
        <f>IEX!P21</f>
        <v>0</v>
      </c>
      <c r="AA21" s="117">
        <f>STOA!J21</f>
        <v>5.1499999999999995</v>
      </c>
      <c r="AB21" s="117">
        <f>-STOA!P21</f>
        <v>0</v>
      </c>
      <c r="AC21">
        <f t="shared" si="0"/>
        <v>14.662761546601121</v>
      </c>
      <c r="AD21">
        <f t="shared" si="1"/>
        <v>1229.6957346965924</v>
      </c>
      <c r="AE21">
        <f>'IDT-1'!F21</f>
        <v>0</v>
      </c>
      <c r="AF21" s="26"/>
      <c r="AG21">
        <f t="shared" si="2"/>
        <v>1229.6957346965924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21.479999999999997</v>
      </c>
      <c r="F22">
        <f>GT_Spot!T22</f>
        <v>0</v>
      </c>
      <c r="G22">
        <f>PPCL_NG!T22</f>
        <v>11.95</v>
      </c>
      <c r="H22">
        <f>PPCL_Spot!T22</f>
        <v>25</v>
      </c>
      <c r="I22">
        <f>Bawana_NG!T22</f>
        <v>69.599999999999994</v>
      </c>
      <c r="J22">
        <f>Bawana_RLNG!T22</f>
        <v>0</v>
      </c>
      <c r="K22">
        <f>Bawana_Spot!T22</f>
        <v>85</v>
      </c>
      <c r="L22">
        <f>TWOMCL!S22</f>
        <v>0.30633951240552487</v>
      </c>
      <c r="M22">
        <f>EDWPCL!W22</f>
        <v>0</v>
      </c>
      <c r="N22">
        <f>'MSW BWN'!W22</f>
        <v>5.5339839999999993</v>
      </c>
      <c r="O22">
        <f>TPDDL_ISGS_exbus!BB22</f>
        <v>877.76450465020639</v>
      </c>
      <c r="P22" s="77">
        <v>75.172102015631424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242.01999999999998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16.739999999999998</v>
      </c>
      <c r="Z22" s="75">
        <f>IEX!P22</f>
        <v>0</v>
      </c>
      <c r="AA22" s="117">
        <f>STOA!J22</f>
        <v>5.1499999999999995</v>
      </c>
      <c r="AB22" s="117">
        <f>-STOA!P22</f>
        <v>0</v>
      </c>
      <c r="AC22">
        <f t="shared" si="0"/>
        <v>14.370814466752725</v>
      </c>
      <c r="AD22">
        <f t="shared" si="1"/>
        <v>1267.1226117114907</v>
      </c>
      <c r="AE22">
        <f>'IDT-1'!F22</f>
        <v>0</v>
      </c>
      <c r="AF22" s="26"/>
      <c r="AG22">
        <f t="shared" si="2"/>
        <v>1267.1226117114907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-175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21.526875341593495</v>
      </c>
      <c r="F23">
        <f>GT_Spot!T23</f>
        <v>0</v>
      </c>
      <c r="G23">
        <f>PPCL_NG!T23</f>
        <v>11.95</v>
      </c>
      <c r="H23">
        <f>PPCL_Spot!T23</f>
        <v>25</v>
      </c>
      <c r="I23">
        <f>Bawana_NG!T23</f>
        <v>69.599999999999994</v>
      </c>
      <c r="J23">
        <f>Bawana_RLNG!T23</f>
        <v>0</v>
      </c>
      <c r="K23">
        <f>Bawana_Spot!T23</f>
        <v>88.99</v>
      </c>
      <c r="L23">
        <f>TWOMCL!S23</f>
        <v>0.30633951240552487</v>
      </c>
      <c r="M23">
        <f>EDWPCL!W23</f>
        <v>0</v>
      </c>
      <c r="N23">
        <f>'MSW BWN'!W23</f>
        <v>4.917279999999999</v>
      </c>
      <c r="O23">
        <f>TPDDL_ISGS_exbus!BB23</f>
        <v>893.65808222651754</v>
      </c>
      <c r="P23" s="77">
        <v>75.172102015631424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242.39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15.92</v>
      </c>
      <c r="Z23" s="75">
        <f>IEX!P23</f>
        <v>0</v>
      </c>
      <c r="AA23" s="117">
        <f>STOA!J23</f>
        <v>5.05</v>
      </c>
      <c r="AB23" s="117">
        <f>-STOA!P23</f>
        <v>0</v>
      </c>
      <c r="AC23">
        <f t="shared" si="0"/>
        <v>14.757888645285169</v>
      </c>
      <c r="AD23">
        <f t="shared" si="1"/>
        <v>1260.4992864508629</v>
      </c>
      <c r="AE23">
        <f>'IDT-1'!F23</f>
        <v>0</v>
      </c>
      <c r="AF23" s="26"/>
      <c r="AG23">
        <f t="shared" si="2"/>
        <v>1260.4992864508629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21.526875341593495</v>
      </c>
      <c r="F24">
        <f>GT_Spot!T24</f>
        <v>0</v>
      </c>
      <c r="G24">
        <f>PPCL_NG!T24</f>
        <v>11.95</v>
      </c>
      <c r="H24">
        <f>PPCL_Spot!T24</f>
        <v>25</v>
      </c>
      <c r="I24">
        <f>Bawana_NG!T24</f>
        <v>69.599999999999994</v>
      </c>
      <c r="J24">
        <f>Bawana_RLNG!T24</f>
        <v>0</v>
      </c>
      <c r="K24">
        <f>Bawana_Spot!T24</f>
        <v>90</v>
      </c>
      <c r="L24">
        <f>TWOMCL!S24</f>
        <v>0.30633951240552487</v>
      </c>
      <c r="M24">
        <f>EDWPCL!W24</f>
        <v>0</v>
      </c>
      <c r="N24">
        <f>'MSW BWN'!W24</f>
        <v>5.5059519999999997</v>
      </c>
      <c r="O24">
        <f>TPDDL_ISGS_exbus!BB24</f>
        <v>914.47538201291763</v>
      </c>
      <c r="P24" s="77">
        <v>75.172102015631424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242.58999999999997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13.34</v>
      </c>
      <c r="Z24" s="75">
        <f>IEX!P24</f>
        <v>0</v>
      </c>
      <c r="AA24" s="117">
        <f>STOA!J24</f>
        <v>5.05</v>
      </c>
      <c r="AB24" s="117">
        <f>-STOA!P24</f>
        <v>0</v>
      </c>
      <c r="AC24">
        <f t="shared" si="0"/>
        <v>15.244939660282324</v>
      </c>
      <c r="AD24">
        <f t="shared" si="1"/>
        <v>1245.0482072222655</v>
      </c>
      <c r="AE24">
        <f>'IDT-1'!F24</f>
        <v>0</v>
      </c>
      <c r="AF24" s="26"/>
      <c r="AG24">
        <f t="shared" si="2"/>
        <v>1245.0482072222655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21.526875341593495</v>
      </c>
      <c r="F25">
        <f>GT_Spot!T25</f>
        <v>0</v>
      </c>
      <c r="G25">
        <f>PPCL_NG!T25</f>
        <v>11.95</v>
      </c>
      <c r="H25">
        <f>PPCL_Spot!T25</f>
        <v>25</v>
      </c>
      <c r="I25">
        <f>Bawana_NG!T25</f>
        <v>69.599999999999994</v>
      </c>
      <c r="J25">
        <f>Bawana_RLNG!T25</f>
        <v>0</v>
      </c>
      <c r="K25">
        <f>Bawana_Spot!T25</f>
        <v>90</v>
      </c>
      <c r="L25">
        <f>TWOMCL!S25</f>
        <v>0.30633951240552487</v>
      </c>
      <c r="M25">
        <f>EDWPCL!W25</f>
        <v>0</v>
      </c>
      <c r="N25">
        <f>'MSW BWN'!W25</f>
        <v>5.6566239999999981</v>
      </c>
      <c r="O25">
        <f>TPDDL_ISGS_exbus!BB25</f>
        <v>922.04155935891765</v>
      </c>
      <c r="P25" s="77">
        <v>75.172102015631424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242.86999999999998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5.05</v>
      </c>
      <c r="AB25" s="117">
        <f>-STOA!P25</f>
        <v>0</v>
      </c>
      <c r="AC25">
        <f t="shared" si="0"/>
        <v>15.153529296916146</v>
      </c>
      <c r="AD25">
        <f t="shared" si="1"/>
        <v>1244.7964669316318</v>
      </c>
      <c r="AE25">
        <f>'IDT-1'!F25</f>
        <v>-9.7240000000000002</v>
      </c>
      <c r="AF25" s="26"/>
      <c r="AG25">
        <f t="shared" si="2"/>
        <v>1235.0724669316319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21.526875341593495</v>
      </c>
      <c r="F26">
        <f>GT_Spot!T26</f>
        <v>0</v>
      </c>
      <c r="G26">
        <f>PPCL_NG!T26</f>
        <v>11.95</v>
      </c>
      <c r="H26">
        <f>PPCL_Spot!T26</f>
        <v>25</v>
      </c>
      <c r="I26">
        <f>Bawana_NG!T26</f>
        <v>69.599999999999994</v>
      </c>
      <c r="J26">
        <f>Bawana_RLNG!T26</f>
        <v>0</v>
      </c>
      <c r="K26">
        <f>Bawana_Spot!T26</f>
        <v>90</v>
      </c>
      <c r="L26">
        <f>TWOMCL!S26</f>
        <v>0.30633951240552487</v>
      </c>
      <c r="M26">
        <f>EDWPCL!W26</f>
        <v>0</v>
      </c>
      <c r="N26">
        <f>'MSW BWN'!W26</f>
        <v>5.6566239999999981</v>
      </c>
      <c r="O26">
        <f>TPDDL_ISGS_exbus!BB26</f>
        <v>922.04155935891765</v>
      </c>
      <c r="P26" s="77">
        <v>75.172102015631424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243.64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5.05</v>
      </c>
      <c r="AB26" s="117">
        <f>-STOA!P26</f>
        <v>0</v>
      </c>
      <c r="AC26">
        <f t="shared" si="0"/>
        <v>15.249086572138097</v>
      </c>
      <c r="AD26">
        <f t="shared" si="1"/>
        <v>1235.4709096564097</v>
      </c>
      <c r="AE26">
        <f>'IDT-1'!F26</f>
        <v>-26.591999999999999</v>
      </c>
      <c r="AF26" s="26"/>
      <c r="AG26">
        <f t="shared" si="2"/>
        <v>1208.8789096564096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21.526875341593495</v>
      </c>
      <c r="F27">
        <f>GT_Spot!T27</f>
        <v>0</v>
      </c>
      <c r="G27">
        <f>PPCL_NG!T27</f>
        <v>11.95</v>
      </c>
      <c r="H27">
        <f>PPCL_Spot!T27</f>
        <v>25</v>
      </c>
      <c r="I27">
        <f>Bawana_NG!T27</f>
        <v>69.599999999999994</v>
      </c>
      <c r="J27">
        <f>Bawana_RLNG!T27</f>
        <v>0</v>
      </c>
      <c r="K27">
        <f>Bawana_Spot!T27</f>
        <v>89.999999999999986</v>
      </c>
      <c r="L27">
        <f>TWOMCL!S27</f>
        <v>0.30633951240552487</v>
      </c>
      <c r="M27">
        <f>EDWPCL!W27</f>
        <v>0</v>
      </c>
      <c r="N27">
        <f>'MSW BWN'!W27</f>
        <v>5.1181759999999992</v>
      </c>
      <c r="O27">
        <f>TPDDL_ISGS_exbus!BB27</f>
        <v>919.68679818131761</v>
      </c>
      <c r="P27" s="77">
        <v>75.172102015631424</v>
      </c>
      <c r="Q27" s="77">
        <v>20.776495999999998</v>
      </c>
      <c r="R27" s="80">
        <v>4.0829090909090908</v>
      </c>
      <c r="S27" s="80">
        <v>0</v>
      </c>
      <c r="T27" s="78">
        <f>SUMPRODUCT(LTA!F27:AJ27,LTA!F$101:AJ$101,LTA!F$105:AJ$105)</f>
        <v>0.45</v>
      </c>
      <c r="U27" s="78">
        <f>SUMPRODUCT(LTA!F27:AJ27,LTA!F$102:AJ$102,LTA!F$105:AJ$105)</f>
        <v>247.01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</v>
      </c>
      <c r="AA27" s="117">
        <f>STOA!J27</f>
        <v>4.97</v>
      </c>
      <c r="AB27" s="117">
        <f>-STOA!P27</f>
        <v>0</v>
      </c>
      <c r="AC27">
        <f t="shared" si="0"/>
        <v>15.860668092795722</v>
      </c>
      <c r="AD27">
        <f t="shared" si="1"/>
        <v>1175.7890280490615</v>
      </c>
      <c r="AE27">
        <f>'IDT-1'!F27</f>
        <v>-30</v>
      </c>
      <c r="AF27" s="26"/>
      <c r="AG27">
        <f t="shared" si="2"/>
        <v>1145.7890280490615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-295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21.526875341593495</v>
      </c>
      <c r="F28">
        <f>GT_Spot!T28</f>
        <v>0</v>
      </c>
      <c r="G28">
        <f>PPCL_NG!T28</f>
        <v>11.95</v>
      </c>
      <c r="H28">
        <f>PPCL_Spot!T28</f>
        <v>25</v>
      </c>
      <c r="I28">
        <f>Bawana_NG!T28</f>
        <v>69.599999999999994</v>
      </c>
      <c r="J28">
        <f>Bawana_RLNG!T28</f>
        <v>0</v>
      </c>
      <c r="K28">
        <f>Bawana_Spot!T28</f>
        <v>90</v>
      </c>
      <c r="L28">
        <f>TWOMCL!S28</f>
        <v>0.30633951240552487</v>
      </c>
      <c r="M28">
        <f>EDWPCL!W28</f>
        <v>0</v>
      </c>
      <c r="N28">
        <f>'MSW BWN'!W28</f>
        <v>5.2197919999999991</v>
      </c>
      <c r="O28">
        <f>TPDDL_ISGS_exbus!BB28</f>
        <v>916.56082777940651</v>
      </c>
      <c r="P28" s="77">
        <v>75.172102015631424</v>
      </c>
      <c r="Q28" s="77">
        <v>20.776495999999998</v>
      </c>
      <c r="R28" s="80">
        <v>7.5905454545454543</v>
      </c>
      <c r="S28" s="80">
        <v>0</v>
      </c>
      <c r="T28" s="78">
        <f>SUMPRODUCT(LTA!F28:AJ28,LTA!F$101:AJ$101,LTA!F$105:AJ$105)</f>
        <v>1.41</v>
      </c>
      <c r="U28" s="78">
        <f>SUMPRODUCT(LTA!F28:AJ28,LTA!F$102:AJ$102,LTA!F$105:AJ$105)</f>
        <v>251.58999999999997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</v>
      </c>
      <c r="AA28" s="117">
        <f>STOA!J28</f>
        <v>4.97</v>
      </c>
      <c r="AB28" s="117">
        <f>-STOA!P28</f>
        <v>0</v>
      </c>
      <c r="AC28">
        <f t="shared" si="0"/>
        <v>15.620694765826459</v>
      </c>
      <c r="AD28">
        <f t="shared" si="1"/>
        <v>1215.0522833377559</v>
      </c>
      <c r="AE28">
        <f>'IDT-1'!F28</f>
        <v>-6</v>
      </c>
      <c r="AF28" s="26"/>
      <c r="AG28">
        <f t="shared" si="2"/>
        <v>1209.0522833377559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21.526875341593495</v>
      </c>
      <c r="F29">
        <f>GT_Spot!T29</f>
        <v>0</v>
      </c>
      <c r="G29">
        <f>PPCL_NG!T29</f>
        <v>11.95</v>
      </c>
      <c r="H29">
        <f>PPCL_Spot!T29</f>
        <v>25</v>
      </c>
      <c r="I29">
        <f>Bawana_NG!T29</f>
        <v>69.599999999999994</v>
      </c>
      <c r="J29">
        <f>Bawana_RLNG!T29</f>
        <v>0</v>
      </c>
      <c r="K29">
        <f>Bawana_Spot!T29</f>
        <v>89.999999999999986</v>
      </c>
      <c r="L29">
        <f>TWOMCL!S29</f>
        <v>0.30633951240552487</v>
      </c>
      <c r="M29">
        <f>EDWPCL!W29</f>
        <v>0</v>
      </c>
      <c r="N29">
        <f>'MSW BWN'!W29</f>
        <v>5.4218559999999991</v>
      </c>
      <c r="O29">
        <f>TPDDL_ISGS_exbus!BB29</f>
        <v>917.21449961269536</v>
      </c>
      <c r="P29" s="77">
        <v>75.172102015631424</v>
      </c>
      <c r="Q29" s="77">
        <v>20.776495999999998</v>
      </c>
      <c r="R29" s="80">
        <v>12.686545454545456</v>
      </c>
      <c r="S29" s="80">
        <v>0</v>
      </c>
      <c r="T29" s="78">
        <f>SUMPRODUCT(LTA!F29:AJ29,LTA!F$101:AJ$101,LTA!F$105:AJ$105)</f>
        <v>2.8</v>
      </c>
      <c r="U29" s="78">
        <f>SUMPRODUCT(LTA!F29:AJ29,LTA!F$102:AJ$102,LTA!F$105:AJ$105)</f>
        <v>256.7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-62</v>
      </c>
      <c r="AA29" s="117">
        <f>STOA!J29</f>
        <v>4.97</v>
      </c>
      <c r="AB29" s="117">
        <f>-STOA!P29</f>
        <v>0</v>
      </c>
      <c r="AC29">
        <f t="shared" si="0"/>
        <v>16.094273269569406</v>
      </c>
      <c r="AD29">
        <f t="shared" si="1"/>
        <v>1186.0304406673019</v>
      </c>
      <c r="AE29">
        <f>'IDT-1'!F29</f>
        <v>0</v>
      </c>
      <c r="AF29" s="26"/>
      <c r="AG29">
        <f t="shared" si="2"/>
        <v>1186.0304406673019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21.526875341593495</v>
      </c>
      <c r="F30">
        <f>GT_Spot!T30</f>
        <v>0</v>
      </c>
      <c r="G30">
        <f>PPCL_NG!T30</f>
        <v>11.95</v>
      </c>
      <c r="H30">
        <f>PPCL_Spot!T30</f>
        <v>25</v>
      </c>
      <c r="I30">
        <f>Bawana_NG!T30</f>
        <v>69.599999999999994</v>
      </c>
      <c r="J30">
        <f>Bawana_RLNG!T30</f>
        <v>0</v>
      </c>
      <c r="K30">
        <f>Bawana_Spot!T30</f>
        <v>90</v>
      </c>
      <c r="L30">
        <f>TWOMCL!S30</f>
        <v>0.30633951240552487</v>
      </c>
      <c r="M30">
        <f>EDWPCL!W30</f>
        <v>0</v>
      </c>
      <c r="N30">
        <f>'MSW BWN'!W30</f>
        <v>5.2816960000000002</v>
      </c>
      <c r="O30">
        <f>TPDDL_ISGS_exbus!BB30</f>
        <v>911.30005192958424</v>
      </c>
      <c r="P30" s="77">
        <v>75.172102015631424</v>
      </c>
      <c r="Q30" s="77">
        <v>20.776495999999998</v>
      </c>
      <c r="R30" s="80">
        <v>15.733454545454546</v>
      </c>
      <c r="S30" s="80">
        <v>0</v>
      </c>
      <c r="T30" s="78">
        <f>SUMPRODUCT(LTA!F30:AJ30,LTA!F$101:AJ$101,LTA!F$105:AJ$105)</f>
        <v>5.01</v>
      </c>
      <c r="U30" s="78">
        <f>SUMPRODUCT(LTA!F30:AJ30,LTA!F$102:AJ$102,LTA!F$105:AJ$105)</f>
        <v>262.2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-79</v>
      </c>
      <c r="AA30" s="117">
        <f>STOA!J30</f>
        <v>4.97</v>
      </c>
      <c r="AB30" s="117">
        <f>-STOA!P30</f>
        <v>0</v>
      </c>
      <c r="AC30">
        <f t="shared" si="0"/>
        <v>16.286581689835351</v>
      </c>
      <c r="AD30">
        <f t="shared" si="1"/>
        <v>1173.540433654834</v>
      </c>
      <c r="AE30">
        <f>'IDT-1'!F30</f>
        <v>0</v>
      </c>
      <c r="AF30" s="26"/>
      <c r="AG30">
        <f t="shared" si="2"/>
        <v>1173.540433654834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24.820258863252672</v>
      </c>
      <c r="F31">
        <f>GT_Spot!T31</f>
        <v>0</v>
      </c>
      <c r="G31">
        <f>PPCL_NG!T31</f>
        <v>11.95</v>
      </c>
      <c r="H31">
        <f>PPCL_Spot!T31</f>
        <v>38.880000000000003</v>
      </c>
      <c r="I31">
        <f>Bawana_NG!T31</f>
        <v>69.599999999999994</v>
      </c>
      <c r="J31">
        <f>Bawana_RLNG!T31</f>
        <v>0</v>
      </c>
      <c r="K31">
        <f>Bawana_Spot!T31</f>
        <v>90</v>
      </c>
      <c r="L31">
        <f>TWOMCL!S31</f>
        <v>0.30633951240552487</v>
      </c>
      <c r="M31">
        <f>EDWPCL!W31</f>
        <v>0</v>
      </c>
      <c r="N31">
        <f>'MSW BWN'!W31</f>
        <v>5.3482719999999988</v>
      </c>
      <c r="O31">
        <f>TPDDL_ISGS_exbus!BB31</f>
        <v>896.82076306918407</v>
      </c>
      <c r="P31" s="77">
        <v>75.172102015631424</v>
      </c>
      <c r="Q31" s="77">
        <v>20.776495999999998</v>
      </c>
      <c r="R31" s="80">
        <v>18.742181818181816</v>
      </c>
      <c r="S31" s="80">
        <v>0</v>
      </c>
      <c r="T31" s="78">
        <f>SUMPRODUCT(LTA!F31:AJ31,LTA!F$101:AJ$101,LTA!F$105:AJ$105)</f>
        <v>10.08</v>
      </c>
      <c r="U31" s="78">
        <f>SUMPRODUCT(LTA!F31:AJ31,LTA!F$102:AJ$102,LTA!F$105:AJ$105)</f>
        <v>268.27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-97</v>
      </c>
      <c r="AA31" s="117">
        <f>STOA!J31</f>
        <v>4.97</v>
      </c>
      <c r="AB31" s="117">
        <f>-STOA!P31</f>
        <v>0</v>
      </c>
      <c r="AC31">
        <f t="shared" si="0"/>
        <v>16.817143875108826</v>
      </c>
      <c r="AD31">
        <f t="shared" si="1"/>
        <v>1146.9192694035467</v>
      </c>
      <c r="AE31">
        <f>'IDT-1'!F31</f>
        <v>0</v>
      </c>
      <c r="AF31" s="26"/>
      <c r="AG31">
        <f t="shared" si="2"/>
        <v>1146.9192694035467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-275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24.820258863252672</v>
      </c>
      <c r="F32">
        <f>GT_Spot!T32</f>
        <v>0</v>
      </c>
      <c r="G32">
        <f>PPCL_NG!T32</f>
        <v>11.95</v>
      </c>
      <c r="H32">
        <f>PPCL_Spot!T32</f>
        <v>38.880000000000003</v>
      </c>
      <c r="I32">
        <f>Bawana_NG!T32</f>
        <v>69.599999999999994</v>
      </c>
      <c r="J32">
        <f>Bawana_RLNG!T32</f>
        <v>0</v>
      </c>
      <c r="K32">
        <f>Bawana_Spot!T32</f>
        <v>90</v>
      </c>
      <c r="L32">
        <f>TWOMCL!S32</f>
        <v>0.30633951240552487</v>
      </c>
      <c r="M32">
        <f>EDWPCL!W32</f>
        <v>0</v>
      </c>
      <c r="N32">
        <f>'MSW BWN'!W32</f>
        <v>5.3319199999999993</v>
      </c>
      <c r="O32">
        <f>TPDDL_ISGS_exbus!BB32</f>
        <v>890.8398664227841</v>
      </c>
      <c r="P32" s="77">
        <v>75.172102015631424</v>
      </c>
      <c r="Q32" s="77">
        <v>20.776495999999998</v>
      </c>
      <c r="R32" s="80">
        <v>20.350909090909088</v>
      </c>
      <c r="S32" s="80">
        <v>0</v>
      </c>
      <c r="T32" s="78">
        <f>SUMPRODUCT(LTA!F32:AJ32,LTA!F$101:AJ$101,LTA!F$105:AJ$105)</f>
        <v>17.12</v>
      </c>
      <c r="U32" s="78">
        <f>SUMPRODUCT(LTA!F32:AJ32,LTA!F$102:AJ$102,LTA!F$105:AJ$105)</f>
        <v>281.22999999999996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-114</v>
      </c>
      <c r="AA32" s="117">
        <f>STOA!J32</f>
        <v>4.97</v>
      </c>
      <c r="AB32" s="117">
        <f>-STOA!P32</f>
        <v>0</v>
      </c>
      <c r="AC32">
        <f t="shared" si="0"/>
        <v>17.149843692508803</v>
      </c>
      <c r="AD32">
        <f t="shared" si="1"/>
        <v>1140.1980482124739</v>
      </c>
      <c r="AE32">
        <f>'IDT-1'!F32</f>
        <v>0</v>
      </c>
      <c r="AF32" s="26"/>
      <c r="AG32">
        <f t="shared" si="2"/>
        <v>1140.1980482124739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24.820258863252672</v>
      </c>
      <c r="F33">
        <f>GT_Spot!T33</f>
        <v>0</v>
      </c>
      <c r="G33">
        <f>PPCL_NG!T33</f>
        <v>11.95</v>
      </c>
      <c r="H33">
        <f>PPCL_Spot!T33</f>
        <v>38.880000000000003</v>
      </c>
      <c r="I33">
        <f>Bawana_NG!T33</f>
        <v>69.599999999999994</v>
      </c>
      <c r="J33">
        <f>Bawana_RLNG!T33</f>
        <v>0</v>
      </c>
      <c r="K33">
        <f>Bawana_Spot!T33</f>
        <v>90</v>
      </c>
      <c r="L33">
        <f>TWOMCL!S33</f>
        <v>0.30633951240552487</v>
      </c>
      <c r="M33">
        <f>EDWPCL!W33</f>
        <v>0</v>
      </c>
      <c r="N33">
        <f>'MSW BWN'!W33</f>
        <v>5.1018239999999997</v>
      </c>
      <c r="O33">
        <f>TPDDL_ISGS_exbus!BB33</f>
        <v>884.5001307659843</v>
      </c>
      <c r="P33" s="77">
        <v>75.172102015631424</v>
      </c>
      <c r="Q33" s="77">
        <v>20.776495999999998</v>
      </c>
      <c r="R33" s="80">
        <v>20.350909090909088</v>
      </c>
      <c r="S33" s="80">
        <v>0</v>
      </c>
      <c r="T33" s="78">
        <f>SUMPRODUCT(LTA!F33:AJ33,LTA!F$101:AJ$101,LTA!F$105:AJ$105)</f>
        <v>24.58</v>
      </c>
      <c r="U33" s="78">
        <f>SUMPRODUCT(LTA!F33:AJ33,LTA!F$102:AJ$102,LTA!F$105:AJ$105)</f>
        <v>290.49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-129</v>
      </c>
      <c r="AA33" s="117">
        <f>STOA!J33</f>
        <v>4.97</v>
      </c>
      <c r="AB33" s="117">
        <f>-STOA!P33</f>
        <v>0</v>
      </c>
      <c r="AC33">
        <f t="shared" si="0"/>
        <v>17.372337086761895</v>
      </c>
      <c r="AD33">
        <f t="shared" si="1"/>
        <v>1135.1257231614209</v>
      </c>
      <c r="AE33">
        <f>'IDT-1'!F33</f>
        <v>0</v>
      </c>
      <c r="AF33" s="26"/>
      <c r="AG33">
        <f t="shared" si="2"/>
        <v>1135.1257231614209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24.820258863252672</v>
      </c>
      <c r="F34">
        <f>GT_Spot!T34</f>
        <v>0</v>
      </c>
      <c r="G34">
        <f>PPCL_NG!T34</f>
        <v>11.95</v>
      </c>
      <c r="H34">
        <f>PPCL_Spot!T34</f>
        <v>38.880000000000003</v>
      </c>
      <c r="I34">
        <f>Bawana_NG!T34</f>
        <v>69.599999999999994</v>
      </c>
      <c r="J34">
        <f>Bawana_RLNG!T34</f>
        <v>0</v>
      </c>
      <c r="K34">
        <f>Bawana_Spot!T34</f>
        <v>90</v>
      </c>
      <c r="L34">
        <f>TWOMCL!S34</f>
        <v>0.30633951240552487</v>
      </c>
      <c r="M34">
        <f>EDWPCL!W34</f>
        <v>0</v>
      </c>
      <c r="N34">
        <f>'MSW BWN'!W34</f>
        <v>5.2641759999999991</v>
      </c>
      <c r="O34">
        <f>TPDDL_ISGS_exbus!BB34</f>
        <v>882.41312622038424</v>
      </c>
      <c r="P34" s="77">
        <v>75.172102015631424</v>
      </c>
      <c r="Q34" s="77">
        <v>20.776495999999998</v>
      </c>
      <c r="R34" s="80">
        <v>20.350909090909088</v>
      </c>
      <c r="S34" s="80">
        <v>0</v>
      </c>
      <c r="T34" s="78">
        <f>SUMPRODUCT(LTA!F34:AJ34,LTA!F$101:AJ$101,LTA!F$105:AJ$105)</f>
        <v>32.29</v>
      </c>
      <c r="U34" s="78">
        <f>SUMPRODUCT(LTA!F34:AJ34,LTA!F$102:AJ$102,LTA!F$105:AJ$105)</f>
        <v>300.25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-143</v>
      </c>
      <c r="AA34" s="117">
        <f>STOA!J34</f>
        <v>4.97</v>
      </c>
      <c r="AB34" s="117">
        <f>-STOA!P34</f>
        <v>0</v>
      </c>
      <c r="AC34">
        <f t="shared" si="0"/>
        <v>18.121726943392094</v>
      </c>
      <c r="AD34">
        <f t="shared" si="1"/>
        <v>1080.9216807591908</v>
      </c>
      <c r="AE34">
        <f>'IDT-1'!F34</f>
        <v>0</v>
      </c>
      <c r="AF34" s="26"/>
      <c r="AG34">
        <f t="shared" si="2"/>
        <v>1080.9216807591908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24.860551491277434</v>
      </c>
      <c r="F35">
        <f>GT_Spot!T35</f>
        <v>0</v>
      </c>
      <c r="G35">
        <f>PPCL_NG!T35</f>
        <v>11.95</v>
      </c>
      <c r="H35">
        <f>PPCL_Spot!T35</f>
        <v>38.880000000000003</v>
      </c>
      <c r="I35">
        <f>Bawana_NG!T35</f>
        <v>69.599999999999994</v>
      </c>
      <c r="J35">
        <f>Bawana_RLNG!T35</f>
        <v>0</v>
      </c>
      <c r="K35">
        <f>Bawana_Spot!T35</f>
        <v>90</v>
      </c>
      <c r="L35">
        <f>TWOMCL!S35</f>
        <v>0.30633951240552487</v>
      </c>
      <c r="M35">
        <f>EDWPCL!W35</f>
        <v>0</v>
      </c>
      <c r="N35">
        <f>'MSW BWN'!W35</f>
        <v>5.2022719999999989</v>
      </c>
      <c r="O35">
        <f>TPDDL_ISGS_exbus!BB35</f>
        <v>886.19175939038428</v>
      </c>
      <c r="P35" s="77">
        <v>75.172102015631424</v>
      </c>
      <c r="Q35" s="77">
        <v>20.776495999999998</v>
      </c>
      <c r="R35" s="80">
        <v>20.478181818181817</v>
      </c>
      <c r="S35" s="80">
        <v>0</v>
      </c>
      <c r="T35" s="78">
        <f>SUMPRODUCT(LTA!F35:AJ35,LTA!F$101:AJ$101,LTA!F$105:AJ$105)</f>
        <v>40.130000000000003</v>
      </c>
      <c r="U35" s="78">
        <f>SUMPRODUCT(LTA!F35:AJ35,LTA!F$102:AJ$102,LTA!F$105:AJ$105)</f>
        <v>308.19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-149</v>
      </c>
      <c r="AA35" s="117">
        <f>STOA!J35</f>
        <v>4.87</v>
      </c>
      <c r="AB35" s="117">
        <f>-STOA!P35</f>
        <v>0</v>
      </c>
      <c r="AC35">
        <f t="shared" si="0"/>
        <v>17.858864486627141</v>
      </c>
      <c r="AD35">
        <f t="shared" si="1"/>
        <v>1149.7488377412533</v>
      </c>
      <c r="AE35">
        <f>'IDT-1'!F35</f>
        <v>0</v>
      </c>
      <c r="AF35" s="26"/>
      <c r="AG35">
        <f t="shared" si="2"/>
        <v>1149.7488377412533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24.922800000000002</v>
      </c>
      <c r="F36">
        <f>GT_Spot!T36</f>
        <v>0</v>
      </c>
      <c r="G36">
        <f>PPCL_NG!T36</f>
        <v>11.95</v>
      </c>
      <c r="H36">
        <f>PPCL_Spot!T36</f>
        <v>38.880000000000003</v>
      </c>
      <c r="I36">
        <f>Bawana_NG!T36</f>
        <v>69.599999999999994</v>
      </c>
      <c r="J36">
        <f>Bawana_RLNG!T36</f>
        <v>0</v>
      </c>
      <c r="K36">
        <f>Bawana_Spot!T36</f>
        <v>90</v>
      </c>
      <c r="L36">
        <f>TWOMCL!S36</f>
        <v>0.30633951240552487</v>
      </c>
      <c r="M36">
        <f>EDWPCL!W36</f>
        <v>0</v>
      </c>
      <c r="N36">
        <f>'MSW BWN'!W36</f>
        <v>5.3143999999999982</v>
      </c>
      <c r="O36">
        <f>TPDDL_ISGS_exbus!BB36</f>
        <v>883.36779121197162</v>
      </c>
      <c r="P36" s="77">
        <v>75.172102015631424</v>
      </c>
      <c r="Q36" s="77">
        <v>20.776495999999998</v>
      </c>
      <c r="R36" s="80">
        <v>20.478181818181817</v>
      </c>
      <c r="S36" s="80">
        <v>0</v>
      </c>
      <c r="T36" s="78">
        <f>SUMPRODUCT(LTA!F36:AJ36,LTA!F$101:AJ$101,LTA!F$105:AJ$105)</f>
        <v>48.080000000000005</v>
      </c>
      <c r="U36" s="78">
        <f>SUMPRODUCT(LTA!F36:AJ36,LTA!F$102:AJ$102,LTA!F$105:AJ$105)</f>
        <v>316.02999999999997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-149</v>
      </c>
      <c r="AA36" s="117">
        <f>STOA!J36</f>
        <v>4.87</v>
      </c>
      <c r="AB36" s="117">
        <f>-STOA!P36</f>
        <v>0</v>
      </c>
      <c r="AC36">
        <f t="shared" si="0"/>
        <v>17.885718804711914</v>
      </c>
      <c r="AD36">
        <f t="shared" si="1"/>
        <v>1172.8623917534785</v>
      </c>
      <c r="AE36">
        <f>'IDT-1'!F36</f>
        <v>0</v>
      </c>
      <c r="AF36" s="26"/>
      <c r="AG36">
        <f t="shared" si="2"/>
        <v>1172.8623917534785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24.922800000000002</v>
      </c>
      <c r="F37">
        <f>GT_Spot!T37</f>
        <v>0</v>
      </c>
      <c r="G37">
        <f>PPCL_NG!T37</f>
        <v>11.95</v>
      </c>
      <c r="H37">
        <f>PPCL_Spot!T37</f>
        <v>38.880000000000003</v>
      </c>
      <c r="I37">
        <f>Bawana_NG!T37</f>
        <v>69.599999999999994</v>
      </c>
      <c r="J37">
        <f>Bawana_RLNG!T37</f>
        <v>0</v>
      </c>
      <c r="K37">
        <f>Bawana_Spot!T37</f>
        <v>90</v>
      </c>
      <c r="L37">
        <f>TWOMCL!S37</f>
        <v>0.30633951240552487</v>
      </c>
      <c r="M37">
        <f>EDWPCL!W37</f>
        <v>0</v>
      </c>
      <c r="N37">
        <f>'MSW BWN'!W37</f>
        <v>5.4662399999999982</v>
      </c>
      <c r="O37">
        <f>TPDDL_ISGS_exbus!BB37</f>
        <v>873.66055260197163</v>
      </c>
      <c r="P37" s="77">
        <v>75.172102015631424</v>
      </c>
      <c r="Q37" s="77">
        <v>20.776495999999998</v>
      </c>
      <c r="R37" s="80">
        <v>20.478181818181817</v>
      </c>
      <c r="S37" s="80">
        <v>0</v>
      </c>
      <c r="T37" s="78">
        <f>SUMPRODUCT(LTA!F37:AJ37,LTA!F$101:AJ$101,LTA!F$105:AJ$105)</f>
        <v>58.11</v>
      </c>
      <c r="U37" s="78">
        <f>SUMPRODUCT(LTA!F37:AJ37,LTA!F$102:AJ$102,LTA!F$105:AJ$105)</f>
        <v>323.67999999999995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-142</v>
      </c>
      <c r="AA37" s="117">
        <f>STOA!J37</f>
        <v>4.87</v>
      </c>
      <c r="AB37" s="117">
        <f>-STOA!P37</f>
        <v>0</v>
      </c>
      <c r="AC37">
        <f t="shared" si="0"/>
        <v>18.07263095473245</v>
      </c>
      <c r="AD37">
        <f t="shared" si="1"/>
        <v>1167.8000809934576</v>
      </c>
      <c r="AE37">
        <f>'IDT-1'!F37</f>
        <v>0</v>
      </c>
      <c r="AF37" s="26"/>
      <c r="AG37">
        <f t="shared" si="2"/>
        <v>1167.8000809934576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24.922800000000002</v>
      </c>
      <c r="F38">
        <f>GT_Spot!T38</f>
        <v>0</v>
      </c>
      <c r="G38">
        <f>PPCL_NG!T38</f>
        <v>11.95</v>
      </c>
      <c r="H38">
        <f>PPCL_Spot!T38</f>
        <v>38.880000000000003</v>
      </c>
      <c r="I38">
        <f>Bawana_NG!T38</f>
        <v>69.599999999999994</v>
      </c>
      <c r="J38">
        <f>Bawana_RLNG!T38</f>
        <v>0</v>
      </c>
      <c r="K38">
        <f>Bawana_Spot!T38</f>
        <v>90</v>
      </c>
      <c r="L38">
        <f>TWOMCL!S38</f>
        <v>0.30633951240552487</v>
      </c>
      <c r="M38">
        <f>EDWPCL!W38</f>
        <v>0</v>
      </c>
      <c r="N38">
        <f>'MSW BWN'!W38</f>
        <v>5.3599519999999998</v>
      </c>
      <c r="O38">
        <f>TPDDL_ISGS_exbus!BB38</f>
        <v>870.66826860197159</v>
      </c>
      <c r="P38" s="77">
        <v>75.172102015631424</v>
      </c>
      <c r="Q38" s="77">
        <v>20.776495999999998</v>
      </c>
      <c r="R38" s="80">
        <v>20.478181818181817</v>
      </c>
      <c r="S38" s="80">
        <v>0</v>
      </c>
      <c r="T38" s="78">
        <f>SUMPRODUCT(LTA!F38:AJ38,LTA!F$101:AJ$101,LTA!F$105:AJ$105)</f>
        <v>67.34</v>
      </c>
      <c r="U38" s="78">
        <f>SUMPRODUCT(LTA!F38:AJ38,LTA!F$102:AJ$102,LTA!F$105:AJ$105)</f>
        <v>330.60999999999996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-132</v>
      </c>
      <c r="AA38" s="117">
        <f>STOA!J38</f>
        <v>4.87</v>
      </c>
      <c r="AB38" s="117">
        <f>-STOA!P38</f>
        <v>0</v>
      </c>
      <c r="AC38">
        <f t="shared" si="0"/>
        <v>18.764649810075149</v>
      </c>
      <c r="AD38">
        <f t="shared" si="1"/>
        <v>1115.169490138115</v>
      </c>
      <c r="AE38">
        <f>'IDT-1'!F38</f>
        <v>0</v>
      </c>
      <c r="AF38" s="26"/>
      <c r="AG38">
        <f t="shared" si="2"/>
        <v>1115.169490138115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24.922800000000002</v>
      </c>
      <c r="F39">
        <f>GT_Spot!T39</f>
        <v>0</v>
      </c>
      <c r="G39">
        <f>PPCL_NG!T39</f>
        <v>11.95</v>
      </c>
      <c r="H39">
        <f>PPCL_Spot!T39</f>
        <v>38.880000000000003</v>
      </c>
      <c r="I39">
        <f>Bawana_NG!T39</f>
        <v>69.599999999999994</v>
      </c>
      <c r="J39">
        <f>Bawana_RLNG!T39</f>
        <v>0</v>
      </c>
      <c r="K39">
        <f>Bawana_Spot!T39</f>
        <v>90</v>
      </c>
      <c r="L39">
        <f>TWOMCL!S39</f>
        <v>0.30633951240552487</v>
      </c>
      <c r="M39">
        <f>EDWPCL!W39</f>
        <v>0</v>
      </c>
      <c r="N39">
        <f>'MSW BWN'!W39</f>
        <v>5.1356959999999994</v>
      </c>
      <c r="O39">
        <f>TPDDL_ISGS_exbus!BB39</f>
        <v>871.62604665957167</v>
      </c>
      <c r="P39" s="77">
        <v>75.172102015631424</v>
      </c>
      <c r="Q39" s="77">
        <v>20.776495999999998</v>
      </c>
      <c r="R39" s="80">
        <v>20.478181818181817</v>
      </c>
      <c r="S39" s="80">
        <v>0</v>
      </c>
      <c r="T39" s="78">
        <f>SUMPRODUCT(LTA!F39:AJ39,LTA!F$101:AJ$101,LTA!F$105:AJ$105)</f>
        <v>78.48</v>
      </c>
      <c r="U39" s="78">
        <f>SUMPRODUCT(LTA!F39:AJ39,LTA!F$102:AJ$102,LTA!F$105:AJ$105)</f>
        <v>338.18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-98</v>
      </c>
      <c r="AA39" s="117">
        <f>STOA!J39</f>
        <v>4.87</v>
      </c>
      <c r="AB39" s="117">
        <f>-STOA!P39</f>
        <v>0</v>
      </c>
      <c r="AC39">
        <f t="shared" si="0"/>
        <v>18.234380729928599</v>
      </c>
      <c r="AD39">
        <f t="shared" si="1"/>
        <v>1214.1432812758619</v>
      </c>
      <c r="AE39">
        <f>'IDT-1'!F39</f>
        <v>0</v>
      </c>
      <c r="AF39" s="26"/>
      <c r="AG39">
        <f t="shared" si="2"/>
        <v>1214.1432812758619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24.922800000000002</v>
      </c>
      <c r="F40">
        <f>GT_Spot!T40</f>
        <v>0</v>
      </c>
      <c r="G40">
        <f>PPCL_NG!T40</f>
        <v>11.95</v>
      </c>
      <c r="H40">
        <f>PPCL_Spot!T40</f>
        <v>38.880000000000003</v>
      </c>
      <c r="I40">
        <f>Bawana_NG!T40</f>
        <v>69.599999999999994</v>
      </c>
      <c r="J40">
        <f>Bawana_RLNG!T40</f>
        <v>0</v>
      </c>
      <c r="K40">
        <f>Bawana_Spot!T40</f>
        <v>90</v>
      </c>
      <c r="L40">
        <f>TWOMCL!S40</f>
        <v>0.30633951240552487</v>
      </c>
      <c r="M40">
        <f>EDWPCL!W40</f>
        <v>0</v>
      </c>
      <c r="N40">
        <f>'MSW BWN'!W40</f>
        <v>5.4043359999999989</v>
      </c>
      <c r="O40">
        <f>TPDDL_ISGS_exbus!BB40</f>
        <v>870.67031649197168</v>
      </c>
      <c r="P40" s="77">
        <v>75.172102015631424</v>
      </c>
      <c r="Q40" s="77">
        <v>20.776495999999998</v>
      </c>
      <c r="R40" s="80">
        <v>20.478181818181817</v>
      </c>
      <c r="S40" s="80">
        <v>0</v>
      </c>
      <c r="T40" s="78">
        <f>SUMPRODUCT(LTA!F40:AJ40,LTA!F$101:AJ$101,LTA!F$105:AJ$105)</f>
        <v>86.26</v>
      </c>
      <c r="U40" s="78">
        <f>SUMPRODUCT(LTA!F40:AJ40,LTA!F$102:AJ$102,LTA!F$105:AJ$105)</f>
        <v>337.94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-54</v>
      </c>
      <c r="AA40" s="117">
        <f>STOA!J40</f>
        <v>4.87</v>
      </c>
      <c r="AB40" s="117">
        <f>-STOA!P40</f>
        <v>0</v>
      </c>
      <c r="AC40">
        <f t="shared" si="0"/>
        <v>17.904048725477125</v>
      </c>
      <c r="AD40">
        <f t="shared" si="1"/>
        <v>1265.3265231127132</v>
      </c>
      <c r="AE40">
        <f>'IDT-1'!F40</f>
        <v>0</v>
      </c>
      <c r="AF40" s="26"/>
      <c r="AG40">
        <f t="shared" si="2"/>
        <v>1265.3265231127132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24.922800000000002</v>
      </c>
      <c r="F41">
        <f>GT_Spot!T41</f>
        <v>0</v>
      </c>
      <c r="G41">
        <f>PPCL_NG!T41</f>
        <v>11.95</v>
      </c>
      <c r="H41">
        <f>PPCL_Spot!T41</f>
        <v>38.880000000000003</v>
      </c>
      <c r="I41">
        <f>Bawana_NG!T41</f>
        <v>69.599999999999994</v>
      </c>
      <c r="J41">
        <f>Bawana_RLNG!T41</f>
        <v>0</v>
      </c>
      <c r="K41">
        <f>Bawana_Spot!T41</f>
        <v>90</v>
      </c>
      <c r="L41">
        <f>TWOMCL!S41</f>
        <v>0.30633951240552487</v>
      </c>
      <c r="M41">
        <f>EDWPCL!W41</f>
        <v>0</v>
      </c>
      <c r="N41">
        <f>'MSW BWN'!W41</f>
        <v>5.3821439999999985</v>
      </c>
      <c r="O41">
        <f>TPDDL_ISGS_exbus!BB41</f>
        <v>863.25707158277169</v>
      </c>
      <c r="P41" s="77">
        <v>75.172102015631424</v>
      </c>
      <c r="Q41" s="77">
        <v>20.776495999999998</v>
      </c>
      <c r="R41" s="80">
        <v>20.478181818181817</v>
      </c>
      <c r="S41" s="80">
        <v>0</v>
      </c>
      <c r="T41" s="78">
        <f>SUMPRODUCT(LTA!F41:AJ41,LTA!F$101:AJ$101,LTA!F$105:AJ$105)</f>
        <v>91.94</v>
      </c>
      <c r="U41" s="78">
        <f>SUMPRODUCT(LTA!F41:AJ41,LTA!F$102:AJ$102,LTA!F$105:AJ$105)</f>
        <v>344.55999999999995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</v>
      </c>
      <c r="AA41" s="117">
        <f>STOA!J41</f>
        <v>4.87</v>
      </c>
      <c r="AB41" s="117">
        <f>-STOA!P41</f>
        <v>0</v>
      </c>
      <c r="AC41">
        <f t="shared" si="0"/>
        <v>18.151053813686659</v>
      </c>
      <c r="AD41">
        <f t="shared" si="1"/>
        <v>1246.9440811153036</v>
      </c>
      <c r="AE41">
        <f>'IDT-1'!F41</f>
        <v>0</v>
      </c>
      <c r="AF41" s="26"/>
      <c r="AG41">
        <f t="shared" si="2"/>
        <v>1246.9440811153036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24.922800000000002</v>
      </c>
      <c r="F42">
        <f>GT_Spot!T42</f>
        <v>0</v>
      </c>
      <c r="G42">
        <f>PPCL_NG!T42</f>
        <v>11.95</v>
      </c>
      <c r="H42">
        <f>PPCL_Spot!T42</f>
        <v>38.880000000000003</v>
      </c>
      <c r="I42">
        <f>Bawana_NG!T42</f>
        <v>69.599999999999994</v>
      </c>
      <c r="J42">
        <f>Bawana_RLNG!T42</f>
        <v>0</v>
      </c>
      <c r="K42">
        <f>Bawana_Spot!T42</f>
        <v>90</v>
      </c>
      <c r="L42">
        <f>TWOMCL!S42</f>
        <v>0.30633951240552487</v>
      </c>
      <c r="M42">
        <f>EDWPCL!W42</f>
        <v>0</v>
      </c>
      <c r="N42">
        <f>'MSW BWN'!W42</f>
        <v>5.2863679999999995</v>
      </c>
      <c r="O42">
        <f>TPDDL_ISGS_exbus!BB42</f>
        <v>863.25707158277169</v>
      </c>
      <c r="P42" s="77">
        <v>75.172102015631424</v>
      </c>
      <c r="Q42" s="77">
        <v>20.776495999999998</v>
      </c>
      <c r="R42" s="80">
        <v>20.478181818181817</v>
      </c>
      <c r="S42" s="80">
        <v>0</v>
      </c>
      <c r="T42" s="78">
        <f>SUMPRODUCT(LTA!F42:AJ42,LTA!F$101:AJ$101,LTA!F$105:AJ$105)</f>
        <v>99.36</v>
      </c>
      <c r="U42" s="78">
        <f>SUMPRODUCT(LTA!F42:AJ42,LTA!F$102:AJ$102,LTA!F$105:AJ$105)</f>
        <v>350.85999999999996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32.22</v>
      </c>
      <c r="Z42" s="75">
        <f>IEX!P42</f>
        <v>0</v>
      </c>
      <c r="AA42" s="117">
        <f>STOA!J42</f>
        <v>4.87</v>
      </c>
      <c r="AB42" s="117">
        <f>-STOA!P42</f>
        <v>0</v>
      </c>
      <c r="AC42">
        <f t="shared" si="0"/>
        <v>17.959648440899571</v>
      </c>
      <c r="AD42">
        <f t="shared" si="1"/>
        <v>1359.9797104880906</v>
      </c>
      <c r="AE42">
        <f>'IDT-1'!F42</f>
        <v>0</v>
      </c>
      <c r="AF42" s="26"/>
      <c r="AG42">
        <f t="shared" si="2"/>
        <v>1359.9797104880906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24.922800000000002</v>
      </c>
      <c r="F43">
        <f>GT_Spot!T43</f>
        <v>0</v>
      </c>
      <c r="G43">
        <f>PPCL_NG!T43</f>
        <v>11.95</v>
      </c>
      <c r="H43">
        <f>PPCL_Spot!T43</f>
        <v>38.880000000000003</v>
      </c>
      <c r="I43">
        <f>Bawana_NG!T43</f>
        <v>69.599999999999994</v>
      </c>
      <c r="J43">
        <f>Bawana_RLNG!T43</f>
        <v>0</v>
      </c>
      <c r="K43">
        <f>Bawana_Spot!T43</f>
        <v>90</v>
      </c>
      <c r="L43">
        <f>TWOMCL!S43</f>
        <v>0.30633951240552487</v>
      </c>
      <c r="M43">
        <f>EDWPCL!W43</f>
        <v>0</v>
      </c>
      <c r="N43">
        <f>'MSW BWN'!W43</f>
        <v>5.3821439999999985</v>
      </c>
      <c r="O43">
        <f>TPDDL_ISGS_exbus!BB43</f>
        <v>862.75246719157167</v>
      </c>
      <c r="P43" s="77">
        <v>75.172102015631424</v>
      </c>
      <c r="Q43" s="77">
        <v>20.776495999999998</v>
      </c>
      <c r="R43" s="80">
        <v>20.478181818181817</v>
      </c>
      <c r="S43" s="80">
        <v>0</v>
      </c>
      <c r="T43" s="78">
        <f>SUMPRODUCT(LTA!F43:AJ43,LTA!F$101:AJ$101,LTA!F$105:AJ$105)</f>
        <v>103.61</v>
      </c>
      <c r="U43" s="78">
        <f>SUMPRODUCT(LTA!F43:AJ43,LTA!F$102:AJ$102,LTA!F$105:AJ$105)</f>
        <v>348.23999999999995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37.71</v>
      </c>
      <c r="Z43" s="75">
        <f>IEX!P43</f>
        <v>0</v>
      </c>
      <c r="AA43" s="117">
        <f>STOA!J43</f>
        <v>4.7799999999999994</v>
      </c>
      <c r="AB43" s="117">
        <f>-STOA!P43</f>
        <v>0</v>
      </c>
      <c r="AC43">
        <f t="shared" si="0"/>
        <v>17.574008374947244</v>
      </c>
      <c r="AD43">
        <f t="shared" si="1"/>
        <v>1416.9865221628431</v>
      </c>
      <c r="AE43">
        <f>'IDT-1'!F43</f>
        <v>0</v>
      </c>
      <c r="AF43" s="26"/>
      <c r="AG43">
        <f t="shared" si="2"/>
        <v>1416.9865221628431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24.922800000000002</v>
      </c>
      <c r="F44">
        <f>GT_Spot!T44</f>
        <v>0</v>
      </c>
      <c r="G44">
        <f>PPCL_NG!T44</f>
        <v>11.95</v>
      </c>
      <c r="H44">
        <f>PPCL_Spot!T44</f>
        <v>38.880000000000003</v>
      </c>
      <c r="I44">
        <f>Bawana_NG!T44</f>
        <v>69.599999999999994</v>
      </c>
      <c r="J44">
        <f>Bawana_RLNG!T44</f>
        <v>0</v>
      </c>
      <c r="K44">
        <f>Bawana_Spot!T44</f>
        <v>90</v>
      </c>
      <c r="L44">
        <f>TWOMCL!S44</f>
        <v>0.30633951240552487</v>
      </c>
      <c r="M44">
        <f>EDWPCL!W44</f>
        <v>0</v>
      </c>
      <c r="N44">
        <f>'MSW BWN'!W44</f>
        <v>5.3599519999999998</v>
      </c>
      <c r="O44">
        <f>TPDDL_ISGS_exbus!BB44</f>
        <v>862.75246719157167</v>
      </c>
      <c r="P44" s="77">
        <v>75.172102015631424</v>
      </c>
      <c r="Q44" s="77">
        <v>20.776495999999998</v>
      </c>
      <c r="R44" s="80">
        <v>20.478181818181817</v>
      </c>
      <c r="S44" s="80">
        <v>0</v>
      </c>
      <c r="T44" s="78">
        <f>SUMPRODUCT(LTA!F44:AJ44,LTA!F$101:AJ$101,LTA!F$105:AJ$105)</f>
        <v>107.73</v>
      </c>
      <c r="U44" s="78">
        <f>SUMPRODUCT(LTA!F44:AJ44,LTA!F$102:AJ$102,LTA!F$105:AJ$105)</f>
        <v>349.06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40.89</v>
      </c>
      <c r="Z44" s="75">
        <f>IEX!P44</f>
        <v>0</v>
      </c>
      <c r="AA44" s="117">
        <f>STOA!J44</f>
        <v>4.7799999999999994</v>
      </c>
      <c r="AB44" s="117">
        <f>-STOA!P44</f>
        <v>0</v>
      </c>
      <c r="AC44">
        <f t="shared" si="0"/>
        <v>17.290143984459434</v>
      </c>
      <c r="AD44">
        <f t="shared" si="1"/>
        <v>1465.368194553331</v>
      </c>
      <c r="AE44">
        <f>'IDT-1'!F44</f>
        <v>0</v>
      </c>
      <c r="AF44" s="26"/>
      <c r="AG44">
        <f t="shared" si="2"/>
        <v>1465.368194553331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20.495932611532652</v>
      </c>
      <c r="F45">
        <f>GT_Spot!T45</f>
        <v>0</v>
      </c>
      <c r="G45">
        <f>PPCL_NG!T45</f>
        <v>11.95</v>
      </c>
      <c r="H45">
        <f>PPCL_Spot!T45</f>
        <v>25</v>
      </c>
      <c r="I45">
        <f>Bawana_NG!T45</f>
        <v>69.599999999999994</v>
      </c>
      <c r="J45">
        <f>Bawana_RLNG!T45</f>
        <v>0</v>
      </c>
      <c r="K45">
        <f>Bawana_Spot!T45</f>
        <v>90</v>
      </c>
      <c r="L45">
        <f>TWOMCL!S45</f>
        <v>0.30633951240552487</v>
      </c>
      <c r="M45">
        <f>EDWPCL!W45</f>
        <v>0</v>
      </c>
      <c r="N45">
        <f>'MSW BWN'!W45</f>
        <v>5.3202399999999992</v>
      </c>
      <c r="O45">
        <f>TPDDL_ISGS_exbus!BB45</f>
        <v>862.75246719157167</v>
      </c>
      <c r="P45" s="77">
        <v>75.172102015631424</v>
      </c>
      <c r="Q45" s="77">
        <v>20.776495999999998</v>
      </c>
      <c r="R45" s="80">
        <v>20.478181818181817</v>
      </c>
      <c r="S45" s="80">
        <v>0</v>
      </c>
      <c r="T45" s="78">
        <f>SUMPRODUCT(LTA!F45:AJ45,LTA!F$101:AJ$101,LTA!F$105:AJ$105)</f>
        <v>111.88</v>
      </c>
      <c r="U45" s="78">
        <f>SUMPRODUCT(LTA!F45:AJ45,LTA!F$102:AJ$102,LTA!F$105:AJ$105)</f>
        <v>343.59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43.68</v>
      </c>
      <c r="Z45" s="75">
        <f>IEX!P45</f>
        <v>0</v>
      </c>
      <c r="AA45" s="117">
        <f>STOA!J45</f>
        <v>4.7799999999999994</v>
      </c>
      <c r="AB45" s="117">
        <f>-STOA!P45</f>
        <v>0</v>
      </c>
      <c r="AC45">
        <f t="shared" si="0"/>
        <v>16.964067535397014</v>
      </c>
      <c r="AD45">
        <f t="shared" si="1"/>
        <v>1468.8176916139259</v>
      </c>
      <c r="AE45">
        <f>'IDT-1'!F45</f>
        <v>0</v>
      </c>
      <c r="AF45" s="26"/>
      <c r="AG45">
        <f t="shared" si="2"/>
        <v>1468.8176916139259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20.495964096579726</v>
      </c>
      <c r="F46">
        <f>GT_Spot!T46</f>
        <v>0</v>
      </c>
      <c r="G46">
        <f>PPCL_NG!T46</f>
        <v>11.95</v>
      </c>
      <c r="H46">
        <f>PPCL_Spot!T46</f>
        <v>25.000000000000004</v>
      </c>
      <c r="I46">
        <f>Bawana_NG!T46</f>
        <v>69.599999999999994</v>
      </c>
      <c r="J46">
        <f>Bawana_RLNG!T46</f>
        <v>0</v>
      </c>
      <c r="K46">
        <f>Bawana_Spot!T46</f>
        <v>90</v>
      </c>
      <c r="L46">
        <f>TWOMCL!S46</f>
        <v>0.30633951240552487</v>
      </c>
      <c r="M46">
        <f>EDWPCL!W46</f>
        <v>0</v>
      </c>
      <c r="N46">
        <f>'MSW BWN'!W46</f>
        <v>5.3879839999999994</v>
      </c>
      <c r="O46">
        <f>TPDDL_ISGS_exbus!BB46</f>
        <v>862.75246719157167</v>
      </c>
      <c r="P46" s="77">
        <v>75.172102015631424</v>
      </c>
      <c r="Q46" s="77">
        <v>20.776495999999998</v>
      </c>
      <c r="R46" s="80">
        <v>20.478181818181817</v>
      </c>
      <c r="S46" s="80">
        <v>0</v>
      </c>
      <c r="T46" s="78">
        <f>SUMPRODUCT(LTA!F46:AJ46,LTA!F$101:AJ$101,LTA!F$105:AJ$105)</f>
        <v>112.52</v>
      </c>
      <c r="U46" s="78">
        <f>SUMPRODUCT(LTA!F46:AJ46,LTA!F$102:AJ$102,LTA!F$105:AJ$105)</f>
        <v>337.73999999999995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45.34</v>
      </c>
      <c r="Z46" s="75">
        <f>IEX!P46</f>
        <v>0</v>
      </c>
      <c r="AA46" s="117">
        <f>STOA!J46</f>
        <v>4.7799999999999994</v>
      </c>
      <c r="AB46" s="117">
        <f>-STOA!P46</f>
        <v>0</v>
      </c>
      <c r="AC46">
        <f t="shared" si="0"/>
        <v>16.844642684443475</v>
      </c>
      <c r="AD46">
        <f t="shared" si="1"/>
        <v>1475.4548919499266</v>
      </c>
      <c r="AE46">
        <f>'IDT-1'!F46</f>
        <v>0</v>
      </c>
      <c r="AF46" s="26"/>
      <c r="AG46">
        <f t="shared" si="2"/>
        <v>1475.4548919499266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20.495964096579726</v>
      </c>
      <c r="F47">
        <f>GT_Spot!T47</f>
        <v>0</v>
      </c>
      <c r="G47">
        <f>PPCL_NG!T47</f>
        <v>11.95</v>
      </c>
      <c r="H47">
        <f>PPCL_Spot!T47</f>
        <v>25.000000000000004</v>
      </c>
      <c r="I47">
        <f>Bawana_NG!T47</f>
        <v>69.599999999999994</v>
      </c>
      <c r="J47">
        <f>Bawana_RLNG!T47</f>
        <v>0</v>
      </c>
      <c r="K47">
        <f>Bawana_Spot!T47</f>
        <v>90</v>
      </c>
      <c r="L47">
        <f>TWOMCL!S47</f>
        <v>0.30633951240552487</v>
      </c>
      <c r="M47">
        <f>EDWPCL!W47</f>
        <v>0</v>
      </c>
      <c r="N47">
        <f>'MSW BWN'!W47</f>
        <v>5.2197919999999991</v>
      </c>
      <c r="O47">
        <f>TPDDL_ISGS_exbus!BB47</f>
        <v>856.90365960357167</v>
      </c>
      <c r="P47" s="77">
        <v>75.172102015631424</v>
      </c>
      <c r="Q47" s="77">
        <v>20.776495999999998</v>
      </c>
      <c r="R47" s="80">
        <v>20.478181818181817</v>
      </c>
      <c r="S47" s="80">
        <v>0</v>
      </c>
      <c r="T47" s="78">
        <f>SUMPRODUCT(LTA!F47:AJ47,LTA!F$101:AJ$101,LTA!F$105:AJ$105)</f>
        <v>113.01</v>
      </c>
      <c r="U47" s="78">
        <f>SUMPRODUCT(LTA!F47:AJ47,LTA!F$102:AJ$102,LTA!F$105:AJ$105)</f>
        <v>331.59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48.18</v>
      </c>
      <c r="Z47" s="75">
        <f>IEX!P47</f>
        <v>0</v>
      </c>
      <c r="AA47" s="117">
        <f>STOA!J47</f>
        <v>4.6899999999999995</v>
      </c>
      <c r="AB47" s="117">
        <f>-STOA!P47</f>
        <v>0</v>
      </c>
      <c r="AC47">
        <f t="shared" si="0"/>
        <v>16.943647638512985</v>
      </c>
      <c r="AD47">
        <f t="shared" si="1"/>
        <v>1446.4288874078572</v>
      </c>
      <c r="AE47">
        <f>'IDT-1'!F47</f>
        <v>0</v>
      </c>
      <c r="AF47" s="26"/>
      <c r="AG47">
        <f t="shared" si="2"/>
        <v>1446.4288874078572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20.495964096579726</v>
      </c>
      <c r="F48">
        <f>GT_Spot!T48</f>
        <v>0</v>
      </c>
      <c r="G48">
        <f>PPCL_NG!T48</f>
        <v>11.95</v>
      </c>
      <c r="H48">
        <f>PPCL_Spot!T48</f>
        <v>25.000000000000004</v>
      </c>
      <c r="I48">
        <f>Bawana_NG!T48</f>
        <v>69.599999999999994</v>
      </c>
      <c r="J48">
        <f>Bawana_RLNG!T48</f>
        <v>0</v>
      </c>
      <c r="K48">
        <f>Bawana_Spot!T48</f>
        <v>90</v>
      </c>
      <c r="L48">
        <f>TWOMCL!S48</f>
        <v>0.30633951240552487</v>
      </c>
      <c r="M48">
        <f>EDWPCL!W48</f>
        <v>0</v>
      </c>
      <c r="N48">
        <f>'MSW BWN'!W48</f>
        <v>5.3482719999999988</v>
      </c>
      <c r="O48">
        <f>TPDDL_ISGS_exbus!BB48</f>
        <v>856.90365960357167</v>
      </c>
      <c r="P48" s="77">
        <v>75.172102015631424</v>
      </c>
      <c r="Q48" s="77">
        <v>20.776495999999998</v>
      </c>
      <c r="R48" s="80">
        <v>20.478181818181817</v>
      </c>
      <c r="S48" s="80">
        <v>0</v>
      </c>
      <c r="T48" s="78">
        <f>SUMPRODUCT(LTA!F48:AJ48,LTA!F$101:AJ$101,LTA!F$105:AJ$105)</f>
        <v>113.47</v>
      </c>
      <c r="U48" s="78">
        <f>SUMPRODUCT(LTA!F48:AJ48,LTA!F$102:AJ$102,LTA!F$105:AJ$105)</f>
        <v>331.73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49.94</v>
      </c>
      <c r="Z48" s="75">
        <f>IEX!P48</f>
        <v>0</v>
      </c>
      <c r="AA48" s="117">
        <f>STOA!J48</f>
        <v>4.6899999999999995</v>
      </c>
      <c r="AB48" s="117">
        <f>-STOA!P48</f>
        <v>0</v>
      </c>
      <c r="AC48">
        <f t="shared" si="0"/>
        <v>16.699202436847123</v>
      </c>
      <c r="AD48">
        <f t="shared" si="1"/>
        <v>1479.1618126095232</v>
      </c>
      <c r="AE48">
        <f>'IDT-1'!F48</f>
        <v>0</v>
      </c>
      <c r="AF48" s="26"/>
      <c r="AG48">
        <f t="shared" si="2"/>
        <v>1479.1618126095232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20.495964096579726</v>
      </c>
      <c r="F49">
        <f>GT_Spot!T49</f>
        <v>0</v>
      </c>
      <c r="G49">
        <f>PPCL_NG!T49</f>
        <v>11.95</v>
      </c>
      <c r="H49">
        <f>PPCL_Spot!T49</f>
        <v>25.000000000000004</v>
      </c>
      <c r="I49">
        <f>Bawana_NG!T49</f>
        <v>69.599999999999994</v>
      </c>
      <c r="J49">
        <f>Bawana_RLNG!T49</f>
        <v>0</v>
      </c>
      <c r="K49">
        <f>Bawana_Spot!T49</f>
        <v>90</v>
      </c>
      <c r="L49">
        <f>TWOMCL!S49</f>
        <v>0.30633951240552487</v>
      </c>
      <c r="M49">
        <f>EDWPCL!W49</f>
        <v>0</v>
      </c>
      <c r="N49">
        <f>'MSW BWN'!W49</f>
        <v>5.4382079999999986</v>
      </c>
      <c r="O49">
        <f>TPDDL_ISGS_exbus!BB49</f>
        <v>856.90365960357167</v>
      </c>
      <c r="P49" s="77">
        <v>75.172102015631424</v>
      </c>
      <c r="Q49" s="77">
        <v>20.776495999999998</v>
      </c>
      <c r="R49" s="80">
        <v>20.478181818181817</v>
      </c>
      <c r="S49" s="80">
        <v>0</v>
      </c>
      <c r="T49" s="78">
        <f>SUMPRODUCT(LTA!F49:AJ49,LTA!F$101:AJ$101,LTA!F$105:AJ$105)</f>
        <v>113.83</v>
      </c>
      <c r="U49" s="78">
        <f>SUMPRODUCT(LTA!F49:AJ49,LTA!F$102:AJ$102,LTA!F$105:AJ$105)</f>
        <v>334.38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48.68</v>
      </c>
      <c r="Z49" s="75">
        <f>IEX!P49</f>
        <v>0</v>
      </c>
      <c r="AA49" s="117">
        <f>STOA!J49</f>
        <v>4.6899999999999995</v>
      </c>
      <c r="AB49" s="117">
        <f>-STOA!P49</f>
        <v>0</v>
      </c>
      <c r="AC49">
        <f t="shared" si="0"/>
        <v>16.093924947093448</v>
      </c>
      <c r="AD49">
        <f t="shared" si="1"/>
        <v>1551.6070260992767</v>
      </c>
      <c r="AE49">
        <f>'IDT-1'!F49</f>
        <v>0</v>
      </c>
      <c r="AF49" s="26"/>
      <c r="AG49">
        <f t="shared" si="2"/>
        <v>1551.6070260992767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20.495964096579726</v>
      </c>
      <c r="F50">
        <f>GT_Spot!T50</f>
        <v>0</v>
      </c>
      <c r="G50">
        <f>PPCL_NG!T50</f>
        <v>11.95</v>
      </c>
      <c r="H50">
        <f>PPCL_Spot!T50</f>
        <v>25.000000000000004</v>
      </c>
      <c r="I50">
        <f>Bawana_NG!T50</f>
        <v>69.599999999999994</v>
      </c>
      <c r="J50">
        <f>Bawana_RLNG!T50</f>
        <v>0</v>
      </c>
      <c r="K50">
        <f>Bawana_Spot!T50</f>
        <v>90</v>
      </c>
      <c r="L50">
        <f>TWOMCL!S50</f>
        <v>0.30633951240552487</v>
      </c>
      <c r="M50">
        <f>EDWPCL!W50</f>
        <v>0</v>
      </c>
      <c r="N50">
        <f>'MSW BWN'!W50</f>
        <v>5.208111999999999</v>
      </c>
      <c r="O50">
        <f>TPDDL_ISGS_exbus!BB50</f>
        <v>856.90365960357167</v>
      </c>
      <c r="P50" s="77">
        <v>75.172102015631424</v>
      </c>
      <c r="Q50" s="77">
        <v>20.776495999999998</v>
      </c>
      <c r="R50" s="80">
        <v>20.478181818181817</v>
      </c>
      <c r="S50" s="80">
        <v>0</v>
      </c>
      <c r="T50" s="78">
        <f>SUMPRODUCT(LTA!F50:AJ50,LTA!F$101:AJ$101,LTA!F$105:AJ$105)</f>
        <v>114.15</v>
      </c>
      <c r="U50" s="78">
        <f>SUMPRODUCT(LTA!F50:AJ50,LTA!F$102:AJ$102,LTA!F$105:AJ$105)</f>
        <v>336.34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49.48</v>
      </c>
      <c r="Z50" s="75">
        <f>IEX!P50</f>
        <v>0</v>
      </c>
      <c r="AA50" s="117">
        <f>STOA!J50</f>
        <v>4.6899999999999995</v>
      </c>
      <c r="AB50" s="117">
        <f>-STOA!P50</f>
        <v>0</v>
      </c>
      <c r="AC50">
        <f t="shared" si="0"/>
        <v>16.119004102293452</v>
      </c>
      <c r="AD50">
        <f t="shared" si="1"/>
        <v>1554.4318509440768</v>
      </c>
      <c r="AE50">
        <f>'IDT-1'!F50</f>
        <v>0</v>
      </c>
      <c r="AF50" s="26"/>
      <c r="AG50">
        <f t="shared" si="2"/>
        <v>1554.4318509440768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20.495964096579726</v>
      </c>
      <c r="F51">
        <f>GT_Spot!T51</f>
        <v>0</v>
      </c>
      <c r="G51">
        <f>PPCL_NG!T51</f>
        <v>11.95</v>
      </c>
      <c r="H51">
        <f>PPCL_Spot!T51</f>
        <v>25.000000000000004</v>
      </c>
      <c r="I51">
        <f>Bawana_NG!T51</f>
        <v>69.599999999999994</v>
      </c>
      <c r="J51">
        <f>Bawana_RLNG!T51</f>
        <v>0</v>
      </c>
      <c r="K51">
        <f>Bawana_Spot!T51</f>
        <v>90</v>
      </c>
      <c r="L51">
        <f>TWOMCL!S51</f>
        <v>0.30633951240552487</v>
      </c>
      <c r="M51">
        <f>EDWPCL!W51</f>
        <v>0</v>
      </c>
      <c r="N51">
        <f>'MSW BWN'!W51</f>
        <v>5.1975999999999996</v>
      </c>
      <c r="O51">
        <f>TPDDL_ISGS_exbus!BB51</f>
        <v>855.57291583077165</v>
      </c>
      <c r="P51" s="77">
        <v>75.172102015631424</v>
      </c>
      <c r="Q51" s="77">
        <v>20.776495999999998</v>
      </c>
      <c r="R51" s="80">
        <v>20.478181818181817</v>
      </c>
      <c r="S51" s="80">
        <v>0</v>
      </c>
      <c r="T51" s="78">
        <f>SUMPRODUCT(LTA!F51:AJ51,LTA!F$101:AJ$101,LTA!F$105:AJ$105)</f>
        <v>114.37</v>
      </c>
      <c r="U51" s="78">
        <f>SUMPRODUCT(LTA!F51:AJ51,LTA!F$102:AJ$102,LTA!F$105:AJ$105)</f>
        <v>335.07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53.6</v>
      </c>
      <c r="Z51" s="75">
        <f>IEX!P51</f>
        <v>0</v>
      </c>
      <c r="AA51" s="117">
        <f>STOA!J51</f>
        <v>4.55</v>
      </c>
      <c r="AB51" s="117">
        <f>-STOA!P51</f>
        <v>0</v>
      </c>
      <c r="AC51">
        <f t="shared" si="0"/>
        <v>16.576891427602572</v>
      </c>
      <c r="AD51">
        <f t="shared" si="1"/>
        <v>1505.5627078459672</v>
      </c>
      <c r="AE51">
        <f>'IDT-1'!F51</f>
        <v>0</v>
      </c>
      <c r="AF51" s="26"/>
      <c r="AG51">
        <f t="shared" si="2"/>
        <v>1505.5627078459672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19.897771460190139</v>
      </c>
      <c r="F52">
        <f>GT_Spot!T52</f>
        <v>0</v>
      </c>
      <c r="G52">
        <f>PPCL_NG!T52</f>
        <v>11.95</v>
      </c>
      <c r="H52">
        <f>PPCL_Spot!T52</f>
        <v>23.95</v>
      </c>
      <c r="I52">
        <f>Bawana_NG!T52</f>
        <v>69.599999999999994</v>
      </c>
      <c r="J52">
        <f>Bawana_RLNG!T52</f>
        <v>0</v>
      </c>
      <c r="K52">
        <f>Bawana_Spot!T52</f>
        <v>90</v>
      </c>
      <c r="L52">
        <f>TWOMCL!S52</f>
        <v>0.30633951240552487</v>
      </c>
      <c r="M52">
        <f>EDWPCL!W52</f>
        <v>0</v>
      </c>
      <c r="N52">
        <f>'MSW BWN'!W52</f>
        <v>4.9955359999999995</v>
      </c>
      <c r="O52">
        <f>TPDDL_ISGS_exbus!BB52</f>
        <v>855.57291583077165</v>
      </c>
      <c r="P52" s="77">
        <v>75.172102015631424</v>
      </c>
      <c r="Q52" s="77">
        <v>20.776495999999998</v>
      </c>
      <c r="R52" s="80">
        <v>20.478181818181817</v>
      </c>
      <c r="S52" s="80">
        <v>0</v>
      </c>
      <c r="T52" s="78">
        <f>SUMPRODUCT(LTA!F52:AJ52,LTA!F$101:AJ$101,LTA!F$105:AJ$105)</f>
        <v>114.56</v>
      </c>
      <c r="U52" s="78">
        <f>SUMPRODUCT(LTA!F52:AJ52,LTA!F$102:AJ$102,LTA!F$105:AJ$105)</f>
        <v>333.35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52.03</v>
      </c>
      <c r="Z52" s="75">
        <f>IEX!P52</f>
        <v>0</v>
      </c>
      <c r="AA52" s="117">
        <f>STOA!J52</f>
        <v>4.55</v>
      </c>
      <c r="AB52" s="117">
        <f>-STOA!P52</f>
        <v>0</v>
      </c>
      <c r="AC52">
        <f t="shared" si="0"/>
        <v>16.266985343536486</v>
      </c>
      <c r="AD52">
        <f t="shared" si="1"/>
        <v>1530.9223572936437</v>
      </c>
      <c r="AE52">
        <f>'IDT-1'!F52</f>
        <v>0</v>
      </c>
      <c r="AF52" s="26"/>
      <c r="AG52">
        <f t="shared" si="2"/>
        <v>1530.9223572936437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19.781539846915802</v>
      </c>
      <c r="F53">
        <f>GT_Spot!T53</f>
        <v>0</v>
      </c>
      <c r="G53">
        <f>PPCL_NG!T53</f>
        <v>11.95</v>
      </c>
      <c r="H53">
        <f>PPCL_Spot!T53</f>
        <v>23.95</v>
      </c>
      <c r="I53">
        <f>Bawana_NG!T53</f>
        <v>69.599999999999994</v>
      </c>
      <c r="J53">
        <f>Bawana_RLNG!T53</f>
        <v>0</v>
      </c>
      <c r="K53">
        <f>Bawana_Spot!T53</f>
        <v>109.99999999999999</v>
      </c>
      <c r="L53">
        <f>TWOMCL!S53</f>
        <v>0.30633951240552487</v>
      </c>
      <c r="M53">
        <f>EDWPCL!W53</f>
        <v>0</v>
      </c>
      <c r="N53">
        <f>'MSW BWN'!W53</f>
        <v>5.1578879999999998</v>
      </c>
      <c r="O53">
        <f>TPDDL_ISGS_exbus!BB53</f>
        <v>866.69969923357155</v>
      </c>
      <c r="P53" s="77">
        <v>75.172102015631424</v>
      </c>
      <c r="Q53" s="77">
        <v>20.776495999999998</v>
      </c>
      <c r="R53" s="80">
        <v>20.478181818181817</v>
      </c>
      <c r="S53" s="80">
        <v>0</v>
      </c>
      <c r="T53" s="78">
        <f>SUMPRODUCT(LTA!F53:AJ53,LTA!F$101:AJ$101,LTA!F$105:AJ$105)</f>
        <v>114.66</v>
      </c>
      <c r="U53" s="78">
        <f>SUMPRODUCT(LTA!F53:AJ53,LTA!F$102:AJ$102,LTA!F$105:AJ$105)</f>
        <v>341.03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48.86</v>
      </c>
      <c r="Z53" s="75">
        <f>IEX!P53</f>
        <v>0</v>
      </c>
      <c r="AA53" s="117">
        <f>STOA!J53</f>
        <v>4.55</v>
      </c>
      <c r="AB53" s="117">
        <f>-STOA!P53</f>
        <v>0</v>
      </c>
      <c r="AC53">
        <f t="shared" si="0"/>
        <v>16.315531071218452</v>
      </c>
      <c r="AD53">
        <f t="shared" si="1"/>
        <v>1596.6567153554877</v>
      </c>
      <c r="AE53">
        <f>'IDT-1'!F53</f>
        <v>0</v>
      </c>
      <c r="AF53" s="26"/>
      <c r="AG53">
        <f t="shared" si="2"/>
        <v>1596.6567153554877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19.781539846915802</v>
      </c>
      <c r="F54">
        <f>GT_Spot!T54</f>
        <v>0</v>
      </c>
      <c r="G54">
        <f>PPCL_NG!T54</f>
        <v>11.95</v>
      </c>
      <c r="H54">
        <f>PPCL_Spot!T54</f>
        <v>23.95</v>
      </c>
      <c r="I54">
        <f>Bawana_NG!T54</f>
        <v>69.599999999999994</v>
      </c>
      <c r="J54">
        <f>Bawana_RLNG!T54</f>
        <v>0</v>
      </c>
      <c r="K54">
        <f>Bawana_Spot!T54</f>
        <v>109.99999999999999</v>
      </c>
      <c r="L54">
        <f>TWOMCL!S54</f>
        <v>0.30633951240552487</v>
      </c>
      <c r="M54">
        <f>EDWPCL!W54</f>
        <v>0</v>
      </c>
      <c r="N54">
        <f>'MSW BWN'!W54</f>
        <v>5.1917599999999995</v>
      </c>
      <c r="O54">
        <f>TPDDL_ISGS_exbus!BB54</f>
        <v>870.36129307468264</v>
      </c>
      <c r="P54" s="77">
        <v>75.172102015631424</v>
      </c>
      <c r="Q54" s="77">
        <v>20.776495999999998</v>
      </c>
      <c r="R54" s="80">
        <v>20.478181818181817</v>
      </c>
      <c r="S54" s="80">
        <v>0</v>
      </c>
      <c r="T54" s="78">
        <f>SUMPRODUCT(LTA!F54:AJ54,LTA!F$101:AJ$101,LTA!F$105:AJ$105)</f>
        <v>114.67</v>
      </c>
      <c r="U54" s="78">
        <f>SUMPRODUCT(LTA!F54:AJ54,LTA!F$102:AJ$102,LTA!F$105:AJ$105)</f>
        <v>347.68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48.38</v>
      </c>
      <c r="Z54" s="75">
        <f>IEX!P54</f>
        <v>0</v>
      </c>
      <c r="AA54" s="117">
        <f>STOA!J54</f>
        <v>4.55</v>
      </c>
      <c r="AB54" s="117">
        <f>-STOA!P54</f>
        <v>0</v>
      </c>
      <c r="AC54">
        <f t="shared" si="0"/>
        <v>16.40243517062023</v>
      </c>
      <c r="AD54">
        <f t="shared" si="1"/>
        <v>1606.445277097197</v>
      </c>
      <c r="AE54">
        <f>'IDT-1'!F54</f>
        <v>0</v>
      </c>
      <c r="AF54" s="26"/>
      <c r="AG54">
        <f t="shared" si="2"/>
        <v>1606.445277097197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18.888544940289123</v>
      </c>
      <c r="F55">
        <f>GT_Spot!T55</f>
        <v>0</v>
      </c>
      <c r="G55">
        <f>PPCL_NG!T55</f>
        <v>11.95</v>
      </c>
      <c r="H55">
        <f>PPCL_Spot!T55</f>
        <v>23.21</v>
      </c>
      <c r="I55">
        <f>Bawana_NG!T55</f>
        <v>69.599999999999994</v>
      </c>
      <c r="J55">
        <f>Bawana_RLNG!T55</f>
        <v>0</v>
      </c>
      <c r="K55">
        <f>Bawana_Spot!T55</f>
        <v>116.53284412828523</v>
      </c>
      <c r="L55">
        <f>TWOMCL!S55</f>
        <v>0.30633951240552487</v>
      </c>
      <c r="M55">
        <f>EDWPCL!W55</f>
        <v>0</v>
      </c>
      <c r="N55">
        <f>'MSW BWN'!W55</f>
        <v>5.2700159999999983</v>
      </c>
      <c r="O55">
        <f>TPDDL_ISGS_exbus!BB55</f>
        <v>870.83525004508272</v>
      </c>
      <c r="P55" s="77">
        <v>75.172102015631424</v>
      </c>
      <c r="Q55" s="77">
        <v>20.776495999999998</v>
      </c>
      <c r="R55" s="80">
        <v>20.478181818181817</v>
      </c>
      <c r="S55" s="80">
        <v>0</v>
      </c>
      <c r="T55" s="78">
        <f>SUMPRODUCT(LTA!F55:AJ55,LTA!F$101:AJ$101,LTA!F$105:AJ$105)</f>
        <v>114.65</v>
      </c>
      <c r="U55" s="78">
        <f>SUMPRODUCT(LTA!F55:AJ55,LTA!F$102:AJ$102,LTA!F$105:AJ$105)</f>
        <v>348.27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37.090000000000003</v>
      </c>
      <c r="Z55" s="75">
        <f>IEX!P55</f>
        <v>0</v>
      </c>
      <c r="AA55" s="117">
        <f>STOA!J55</f>
        <v>4.5</v>
      </c>
      <c r="AB55" s="117">
        <f>-STOA!P55</f>
        <v>0</v>
      </c>
      <c r="AC55">
        <f t="shared" si="0"/>
        <v>18.042481547127458</v>
      </c>
      <c r="AD55">
        <f t="shared" si="1"/>
        <v>1409.4872929127484</v>
      </c>
      <c r="AE55">
        <f>'IDT-1'!F55</f>
        <v>0</v>
      </c>
      <c r="AF55" s="26"/>
      <c r="AG55">
        <f t="shared" si="2"/>
        <v>1409.4872929127484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18.888544940289123</v>
      </c>
      <c r="F56">
        <f>GT_Spot!T56</f>
        <v>0</v>
      </c>
      <c r="G56">
        <f>PPCL_NG!T56</f>
        <v>11.95</v>
      </c>
      <c r="H56">
        <f>PPCL_Spot!T56</f>
        <v>25.000000000000004</v>
      </c>
      <c r="I56">
        <f>Bawana_NG!T56</f>
        <v>69.599999999999994</v>
      </c>
      <c r="J56">
        <f>Bawana_RLNG!T56</f>
        <v>0</v>
      </c>
      <c r="K56">
        <f>Bawana_Spot!T56</f>
        <v>116.53276379764249</v>
      </c>
      <c r="L56">
        <f>TWOMCL!S56</f>
        <v>0.30633951240552487</v>
      </c>
      <c r="M56">
        <f>EDWPCL!W56</f>
        <v>0</v>
      </c>
      <c r="N56">
        <f>'MSW BWN'!W56</f>
        <v>5.3097279999999989</v>
      </c>
      <c r="O56">
        <f>TPDDL_ISGS_exbus!BB56</f>
        <v>877.15736176708276</v>
      </c>
      <c r="P56" s="77">
        <v>75.172102015631424</v>
      </c>
      <c r="Q56" s="77">
        <v>20.776495999999998</v>
      </c>
      <c r="R56" s="80">
        <v>20.478181818181817</v>
      </c>
      <c r="S56" s="80">
        <v>0</v>
      </c>
      <c r="T56" s="78">
        <f>SUMPRODUCT(LTA!F56:AJ56,LTA!F$101:AJ$101,LTA!F$105:AJ$105)</f>
        <v>114.6</v>
      </c>
      <c r="U56" s="78">
        <f>SUMPRODUCT(LTA!F56:AJ56,LTA!F$102:AJ$102,LTA!F$105:AJ$105)</f>
        <v>344.73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35.51</v>
      </c>
      <c r="Z56" s="75">
        <f>IEX!P56</f>
        <v>0</v>
      </c>
      <c r="AA56" s="117">
        <f>STOA!J56</f>
        <v>4.5</v>
      </c>
      <c r="AB56" s="117">
        <f>-STOA!P56</f>
        <v>0</v>
      </c>
      <c r="AC56">
        <f t="shared" si="0"/>
        <v>17.802377063305542</v>
      </c>
      <c r="AD56">
        <f t="shared" si="1"/>
        <v>1442.7091407879275</v>
      </c>
      <c r="AE56">
        <f>'IDT-1'!F56</f>
        <v>0</v>
      </c>
      <c r="AF56" s="26"/>
      <c r="AG56">
        <f t="shared" si="2"/>
        <v>1442.7091407879275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18.888544940289123</v>
      </c>
      <c r="F57">
        <f>GT_Spot!T57</f>
        <v>0</v>
      </c>
      <c r="G57">
        <f>PPCL_NG!T57</f>
        <v>11.95</v>
      </c>
      <c r="H57">
        <f>PPCL_Spot!T57</f>
        <v>25.000000000000004</v>
      </c>
      <c r="I57">
        <f>Bawana_NG!T57</f>
        <v>69.599999999999994</v>
      </c>
      <c r="J57">
        <f>Bawana_RLNG!T57</f>
        <v>0</v>
      </c>
      <c r="K57">
        <f>Bawana_Spot!T57</f>
        <v>116.53247079278248</v>
      </c>
      <c r="L57">
        <f>TWOMCL!S57</f>
        <v>0.30633951240552487</v>
      </c>
      <c r="M57">
        <f>EDWPCL!W57</f>
        <v>0</v>
      </c>
      <c r="N57">
        <f>'MSW BWN'!W57</f>
        <v>5.354111999999998</v>
      </c>
      <c r="O57">
        <f>TPDDL_ISGS_exbus!BB57</f>
        <v>886.27226455909545</v>
      </c>
      <c r="P57" s="77">
        <v>75.172102015631424</v>
      </c>
      <c r="Q57" s="77">
        <v>20.776495999999998</v>
      </c>
      <c r="R57" s="80">
        <v>20.478181818181817</v>
      </c>
      <c r="S57" s="80">
        <v>0</v>
      </c>
      <c r="T57" s="78">
        <f>SUMPRODUCT(LTA!F57:AJ57,LTA!F$101:AJ$101,LTA!F$105:AJ$105)</f>
        <v>114.43</v>
      </c>
      <c r="U57" s="78">
        <f>SUMPRODUCT(LTA!F57:AJ57,LTA!F$102:AJ$102,LTA!F$105:AJ$105)</f>
        <v>342.26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40.78</v>
      </c>
      <c r="Z57" s="75">
        <f>IEX!P57</f>
        <v>0</v>
      </c>
      <c r="AA57" s="117">
        <f>STOA!J57</f>
        <v>4.5</v>
      </c>
      <c r="AB57" s="117">
        <f>-STOA!P57</f>
        <v>0</v>
      </c>
      <c r="AC57">
        <f t="shared" si="0"/>
        <v>17.373432557300767</v>
      </c>
      <c r="AD57">
        <f t="shared" si="1"/>
        <v>1514.9270790810851</v>
      </c>
      <c r="AE57">
        <f>'IDT-1'!F57</f>
        <v>0</v>
      </c>
      <c r="AF57" s="26"/>
      <c r="AG57">
        <f t="shared" si="2"/>
        <v>1514.9270790810851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18.888544940289123</v>
      </c>
      <c r="F58">
        <f>GT_Spot!T58</f>
        <v>0</v>
      </c>
      <c r="G58">
        <f>PPCL_NG!T58</f>
        <v>11.95</v>
      </c>
      <c r="H58">
        <f>PPCL_Spot!T58</f>
        <v>42.61</v>
      </c>
      <c r="I58">
        <f>Bawana_NG!T58</f>
        <v>69.599999999999994</v>
      </c>
      <c r="J58">
        <f>Bawana_RLNG!T58</f>
        <v>0</v>
      </c>
      <c r="K58">
        <f>Bawana_Spot!T58</f>
        <v>163.10383118892159</v>
      </c>
      <c r="L58">
        <f>TWOMCL!S58</f>
        <v>0.30633951240552487</v>
      </c>
      <c r="M58">
        <f>EDWPCL!W58</f>
        <v>0</v>
      </c>
      <c r="N58">
        <f>'MSW BWN'!W58</f>
        <v>5.4218559999999991</v>
      </c>
      <c r="O58">
        <f>TPDDL_ISGS_exbus!BB58</f>
        <v>890.0844515246954</v>
      </c>
      <c r="P58" s="77">
        <v>75.172102015631424</v>
      </c>
      <c r="Q58" s="77">
        <v>20.776495999999998</v>
      </c>
      <c r="R58" s="80">
        <v>20.478181818181817</v>
      </c>
      <c r="S58" s="80">
        <v>0</v>
      </c>
      <c r="T58" s="78">
        <f>SUMPRODUCT(LTA!F58:AJ58,LTA!F$101:AJ$101,LTA!F$105:AJ$105)</f>
        <v>110.81</v>
      </c>
      <c r="U58" s="78">
        <f>SUMPRODUCT(LTA!F58:AJ58,LTA!F$102:AJ$102,LTA!F$105:AJ$105)</f>
        <v>335.61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47.48</v>
      </c>
      <c r="Z58" s="75">
        <f>IEX!P58</f>
        <v>0</v>
      </c>
      <c r="AA58" s="117">
        <f>STOA!J58</f>
        <v>4.5</v>
      </c>
      <c r="AB58" s="117">
        <f>-STOA!P58</f>
        <v>0</v>
      </c>
      <c r="AC58">
        <f t="shared" si="0"/>
        <v>17.940955921284068</v>
      </c>
      <c r="AD58">
        <f t="shared" si="1"/>
        <v>1578.8508470788406</v>
      </c>
      <c r="AE58">
        <f>'IDT-1'!F58</f>
        <v>0</v>
      </c>
      <c r="AF58" s="26"/>
      <c r="AG58">
        <f t="shared" si="2"/>
        <v>1578.8508470788406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18.885577376276512</v>
      </c>
      <c r="F59">
        <f>GT_Spot!T59</f>
        <v>0</v>
      </c>
      <c r="G59">
        <f>PPCL_NG!T59</f>
        <v>11.95</v>
      </c>
      <c r="H59">
        <f>PPCL_Spot!T59</f>
        <v>42.61</v>
      </c>
      <c r="I59">
        <f>Bawana_NG!T59</f>
        <v>69.599999999999994</v>
      </c>
      <c r="J59">
        <f>Bawana_RLNG!T59</f>
        <v>0</v>
      </c>
      <c r="K59">
        <f>Bawana_Spot!T59</f>
        <v>148.36398591433206</v>
      </c>
      <c r="L59">
        <f>TWOMCL!S59</f>
        <v>0.30633951240552487</v>
      </c>
      <c r="M59">
        <f>EDWPCL!W59</f>
        <v>0</v>
      </c>
      <c r="N59">
        <f>'MSW BWN'!W59</f>
        <v>5.4101759999999981</v>
      </c>
      <c r="O59">
        <f>TPDDL_ISGS_exbus!BB59</f>
        <v>893.65031766749553</v>
      </c>
      <c r="P59" s="77">
        <v>75.172102015631424</v>
      </c>
      <c r="Q59" s="77">
        <v>20.776495999999998</v>
      </c>
      <c r="R59" s="80">
        <v>20.478181818181817</v>
      </c>
      <c r="S59" s="80">
        <v>0</v>
      </c>
      <c r="T59" s="78">
        <f>SUMPRODUCT(LTA!F59:AJ59,LTA!F$101:AJ$101,LTA!F$105:AJ$105)</f>
        <v>110.45</v>
      </c>
      <c r="U59" s="78">
        <f>SUMPRODUCT(LTA!F59:AJ59,LTA!F$102:AJ$102,LTA!F$105:AJ$105)</f>
        <v>333.22999999999996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76.209999999999994</v>
      </c>
      <c r="Z59" s="75">
        <f>IEX!P59</f>
        <v>0</v>
      </c>
      <c r="AA59" s="117">
        <f>STOA!J59</f>
        <v>4.5</v>
      </c>
      <c r="AB59" s="117">
        <f>-STOA!P59</f>
        <v>0</v>
      </c>
      <c r="AC59">
        <f t="shared" si="0"/>
        <v>18.603895657692732</v>
      </c>
      <c r="AD59">
        <f t="shared" si="1"/>
        <v>1532.9892806466303</v>
      </c>
      <c r="AE59">
        <f>'IDT-1'!F59</f>
        <v>0</v>
      </c>
      <c r="AF59" s="26"/>
      <c r="AG59">
        <f t="shared" si="2"/>
        <v>1532.9892806466303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18.885577376276512</v>
      </c>
      <c r="F60">
        <f>GT_Spot!T60</f>
        <v>0</v>
      </c>
      <c r="G60">
        <f>PPCL_NG!T60</f>
        <v>11.95</v>
      </c>
      <c r="H60">
        <f>PPCL_Spot!T60</f>
        <v>42.61</v>
      </c>
      <c r="I60">
        <f>Bawana_NG!T60</f>
        <v>69.599999999999994</v>
      </c>
      <c r="J60">
        <f>Bawana_RLNG!T60</f>
        <v>0</v>
      </c>
      <c r="K60">
        <f>Bawana_Spot!T60</f>
        <v>146.53402284442657</v>
      </c>
      <c r="L60">
        <f>TWOMCL!S60</f>
        <v>0.30633951240552487</v>
      </c>
      <c r="M60">
        <f>EDWPCL!W60</f>
        <v>0</v>
      </c>
      <c r="N60">
        <f>'MSW BWN'!W60</f>
        <v>5.5281439999999993</v>
      </c>
      <c r="O60">
        <f>TPDDL_ISGS_exbus!BB60</f>
        <v>893.65031766749553</v>
      </c>
      <c r="P60" s="77">
        <v>75.172102015631424</v>
      </c>
      <c r="Q60" s="77">
        <v>20.776495999999998</v>
      </c>
      <c r="R60" s="80">
        <v>20.478181818181817</v>
      </c>
      <c r="S60" s="80">
        <v>0</v>
      </c>
      <c r="T60" s="78">
        <f>SUMPRODUCT(LTA!F60:AJ60,LTA!F$101:AJ$101,LTA!F$105:AJ$105)</f>
        <v>106.64</v>
      </c>
      <c r="U60" s="78">
        <f>SUMPRODUCT(LTA!F60:AJ60,LTA!F$102:AJ$102,LTA!F$105:AJ$105)</f>
        <v>328.42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77.8</v>
      </c>
      <c r="Z60" s="75">
        <f>IEX!P60</f>
        <v>0</v>
      </c>
      <c r="AA60" s="117">
        <f>STOA!J60</f>
        <v>4.5</v>
      </c>
      <c r="AB60" s="117">
        <f>-STOA!P60</f>
        <v>0</v>
      </c>
      <c r="AC60">
        <f t="shared" si="0"/>
        <v>17.550372073636076</v>
      </c>
      <c r="AD60">
        <f t="shared" si="1"/>
        <v>1635.3008091607815</v>
      </c>
      <c r="AE60">
        <f>'IDT-1'!F60</f>
        <v>0</v>
      </c>
      <c r="AF60" s="26"/>
      <c r="AG60">
        <f t="shared" si="2"/>
        <v>1635.3008091607815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18.885577376276512</v>
      </c>
      <c r="F61">
        <f>GT_Spot!T61</f>
        <v>0</v>
      </c>
      <c r="G61">
        <f>PPCL_NG!T61</f>
        <v>11.95</v>
      </c>
      <c r="H61">
        <f>PPCL_Spot!T61</f>
        <v>42.61</v>
      </c>
      <c r="I61">
        <f>Bawana_NG!T61</f>
        <v>69.599999999999994</v>
      </c>
      <c r="J61">
        <f>Bawana_RLNG!T61</f>
        <v>0</v>
      </c>
      <c r="K61">
        <f>Bawana_Spot!T61</f>
        <v>148.51</v>
      </c>
      <c r="L61">
        <f>TWOMCL!S61</f>
        <v>0.30633951240552487</v>
      </c>
      <c r="M61">
        <f>EDWPCL!W61</f>
        <v>0</v>
      </c>
      <c r="N61">
        <f>'MSW BWN'!W61</f>
        <v>5.5059519999999997</v>
      </c>
      <c r="O61">
        <f>TPDDL_ISGS_exbus!BB61</f>
        <v>894.28229621469552</v>
      </c>
      <c r="P61" s="77">
        <v>75.172102015631424</v>
      </c>
      <c r="Q61" s="77">
        <v>20.776495999999998</v>
      </c>
      <c r="R61" s="80">
        <v>20.478181818181817</v>
      </c>
      <c r="S61" s="80">
        <v>0</v>
      </c>
      <c r="T61" s="78">
        <f>SUMPRODUCT(LTA!F61:AJ61,LTA!F$101:AJ$101,LTA!F$105:AJ$105)</f>
        <v>106.13</v>
      </c>
      <c r="U61" s="78">
        <f>SUMPRODUCT(LTA!F61:AJ61,LTA!F$102:AJ$102,LTA!F$105:AJ$105)</f>
        <v>322.44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75.39</v>
      </c>
      <c r="Z61" s="75">
        <f>IEX!P61</f>
        <v>0</v>
      </c>
      <c r="AA61" s="117">
        <f>STOA!J61</f>
        <v>4.5</v>
      </c>
      <c r="AB61" s="117">
        <f>-STOA!P61</f>
        <v>0</v>
      </c>
      <c r="AC61">
        <f t="shared" si="0"/>
        <v>16.962119142888763</v>
      </c>
      <c r="AD61">
        <f t="shared" si="1"/>
        <v>1689.5748257943021</v>
      </c>
      <c r="AE61">
        <f>'IDT-1'!F61</f>
        <v>0</v>
      </c>
      <c r="AF61" s="26"/>
      <c r="AG61">
        <f t="shared" si="2"/>
        <v>1689.5748257943021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18.885577376276512</v>
      </c>
      <c r="F62">
        <f>GT_Spot!T62</f>
        <v>0</v>
      </c>
      <c r="G62">
        <f>PPCL_NG!T62</f>
        <v>11.95</v>
      </c>
      <c r="H62">
        <f>PPCL_Spot!T62</f>
        <v>42.608419379145786</v>
      </c>
      <c r="I62">
        <f>Bawana_NG!T62</f>
        <v>69.599999999999994</v>
      </c>
      <c r="J62">
        <f>Bawana_RLNG!T62</f>
        <v>0</v>
      </c>
      <c r="K62">
        <f>Bawana_Spot!T62</f>
        <v>150.88401602253296</v>
      </c>
      <c r="L62">
        <f>TWOMCL!S62</f>
        <v>0.30633951240552487</v>
      </c>
      <c r="M62">
        <f>EDWPCL!W62</f>
        <v>0</v>
      </c>
      <c r="N62">
        <f>'MSW BWN'!W62</f>
        <v>5.6788159999999994</v>
      </c>
      <c r="O62">
        <f>TPDDL_ISGS_exbus!BB62</f>
        <v>894.28229621469552</v>
      </c>
      <c r="P62" s="77">
        <v>75.172102015631424</v>
      </c>
      <c r="Q62" s="77">
        <v>20.776495999999998</v>
      </c>
      <c r="R62" s="80">
        <v>20.478181818181817</v>
      </c>
      <c r="S62" s="80">
        <v>0</v>
      </c>
      <c r="T62" s="78">
        <f>SUMPRODUCT(LTA!F62:AJ62,LTA!F$101:AJ$101,LTA!F$105:AJ$105)</f>
        <v>102.22</v>
      </c>
      <c r="U62" s="78">
        <f>SUMPRODUCT(LTA!F62:AJ62,LTA!F$102:AJ$102,LTA!F$105:AJ$105)</f>
        <v>314.96000000000004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71.709999999999994</v>
      </c>
      <c r="Z62" s="75">
        <f>IEX!P62</f>
        <v>0</v>
      </c>
      <c r="AA62" s="117">
        <f>STOA!J62</f>
        <v>4.5</v>
      </c>
      <c r="AB62" s="117">
        <f>-STOA!P62</f>
        <v>0</v>
      </c>
      <c r="AC62">
        <f t="shared" si="0"/>
        <v>16.585557951957679</v>
      </c>
      <c r="AD62">
        <f t="shared" si="1"/>
        <v>1707.426686386912</v>
      </c>
      <c r="AE62">
        <f>'IDT-1'!F62</f>
        <v>0</v>
      </c>
      <c r="AF62" s="26"/>
      <c r="AG62">
        <f t="shared" si="2"/>
        <v>1707.426686386912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18.885577376276512</v>
      </c>
      <c r="F63">
        <f>GT_Spot!T63</f>
        <v>0</v>
      </c>
      <c r="G63">
        <f>PPCL_NG!T63</f>
        <v>11.95</v>
      </c>
      <c r="H63">
        <f>PPCL_Spot!T63</f>
        <v>42.028072106784094</v>
      </c>
      <c r="I63">
        <f>Bawana_NG!T63</f>
        <v>69.599999999999994</v>
      </c>
      <c r="J63">
        <f>Bawana_RLNG!T63</f>
        <v>0</v>
      </c>
      <c r="K63">
        <f>Bawana_Spot!T63</f>
        <v>189.40315529926661</v>
      </c>
      <c r="L63">
        <f>TWOMCL!S63</f>
        <v>0.30633951240552487</v>
      </c>
      <c r="M63">
        <f>EDWPCL!W63</f>
        <v>0</v>
      </c>
      <c r="N63">
        <f>'MSW BWN'!W63</f>
        <v>5.2641759999999991</v>
      </c>
      <c r="O63">
        <f>TPDDL_ISGS_exbus!BB63</f>
        <v>886.00705988949551</v>
      </c>
      <c r="P63" s="77">
        <v>75.172102015631424</v>
      </c>
      <c r="Q63" s="77">
        <v>20.776495999999998</v>
      </c>
      <c r="R63" s="80">
        <v>20.478181818181817</v>
      </c>
      <c r="S63" s="80">
        <v>0</v>
      </c>
      <c r="T63" s="78">
        <f>SUMPRODUCT(LTA!F63:AJ63,LTA!F$101:AJ$101,LTA!F$105:AJ$105)</f>
        <v>100.28</v>
      </c>
      <c r="U63" s="78">
        <f>SUMPRODUCT(LTA!F63:AJ63,LTA!F$102:AJ$102,LTA!F$105:AJ$105)</f>
        <v>310.88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71.489999999999995</v>
      </c>
      <c r="Z63" s="75">
        <f>IEX!P63</f>
        <v>0</v>
      </c>
      <c r="AA63" s="117">
        <f>STOA!J63</f>
        <v>4.55</v>
      </c>
      <c r="AB63" s="117">
        <f>-STOA!P63</f>
        <v>0</v>
      </c>
      <c r="AC63">
        <f t="shared" si="0"/>
        <v>17.676289162153925</v>
      </c>
      <c r="AD63">
        <f t="shared" si="1"/>
        <v>1629.3948708558876</v>
      </c>
      <c r="AE63">
        <f>'IDT-1'!F63</f>
        <v>0</v>
      </c>
      <c r="AF63" s="26"/>
      <c r="AG63">
        <f t="shared" si="2"/>
        <v>1629.3948708558876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18.885577376276512</v>
      </c>
      <c r="F64">
        <f>GT_Spot!T64</f>
        <v>0</v>
      </c>
      <c r="G64">
        <f>PPCL_NG!T64</f>
        <v>11.95</v>
      </c>
      <c r="H64">
        <f>PPCL_Spot!T64</f>
        <v>42.03</v>
      </c>
      <c r="I64">
        <f>Bawana_NG!T64</f>
        <v>69.599999999999994</v>
      </c>
      <c r="J64">
        <f>Bawana_RLNG!T64</f>
        <v>0</v>
      </c>
      <c r="K64">
        <f>Bawana_Spot!T64</f>
        <v>261.81636366161581</v>
      </c>
      <c r="L64">
        <f>TWOMCL!S64</f>
        <v>0.30633951240552487</v>
      </c>
      <c r="M64">
        <f>EDWPCL!W64</f>
        <v>0</v>
      </c>
      <c r="N64">
        <f>'MSW BWN'!W64</f>
        <v>5.3984959999999997</v>
      </c>
      <c r="O64">
        <f>TPDDL_ISGS_exbus!BB64</f>
        <v>881.96192152469553</v>
      </c>
      <c r="P64" s="77">
        <v>75.172102015631424</v>
      </c>
      <c r="Q64" s="77">
        <v>20.776495999999998</v>
      </c>
      <c r="R64" s="80">
        <v>20.478181818181817</v>
      </c>
      <c r="S64" s="80">
        <v>0</v>
      </c>
      <c r="T64" s="78">
        <f>SUMPRODUCT(LTA!F64:AJ64,LTA!F$101:AJ$101,LTA!F$105:AJ$105)</f>
        <v>96.91</v>
      </c>
      <c r="U64" s="78">
        <f>SUMPRODUCT(LTA!F64:AJ64,LTA!F$102:AJ$102,LTA!F$105:AJ$105)</f>
        <v>304.49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68.05</v>
      </c>
      <c r="Z64" s="75">
        <f>IEX!P64</f>
        <v>0</v>
      </c>
      <c r="AA64" s="117">
        <f>STOA!J64</f>
        <v>4.55</v>
      </c>
      <c r="AB64" s="117">
        <f>-STOA!P64</f>
        <v>0</v>
      </c>
      <c r="AC64">
        <f t="shared" si="0"/>
        <v>18.518092260480472</v>
      </c>
      <c r="AD64">
        <f t="shared" si="1"/>
        <v>1643.8573856483263</v>
      </c>
      <c r="AE64">
        <f>'IDT-1'!F64</f>
        <v>0</v>
      </c>
      <c r="AF64" s="26"/>
      <c r="AG64">
        <f t="shared" si="2"/>
        <v>1643.8573856483263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18.885577376276512</v>
      </c>
      <c r="F65">
        <f>GT_Spot!T65</f>
        <v>0</v>
      </c>
      <c r="G65">
        <f>PPCL_NG!T65</f>
        <v>11.95</v>
      </c>
      <c r="H65">
        <f>PPCL_Spot!T65</f>
        <v>42.03</v>
      </c>
      <c r="I65">
        <f>Bawana_NG!T65</f>
        <v>69.599999999999994</v>
      </c>
      <c r="J65">
        <f>Bawana_RLNG!T65</f>
        <v>0</v>
      </c>
      <c r="K65">
        <f>Bawana_Spot!T65</f>
        <v>235.75</v>
      </c>
      <c r="L65">
        <f>TWOMCL!S65</f>
        <v>0.30633951240552487</v>
      </c>
      <c r="M65">
        <f>EDWPCL!W65</f>
        <v>0</v>
      </c>
      <c r="N65">
        <f>'MSW BWN'!W65</f>
        <v>5.5059519999999997</v>
      </c>
      <c r="O65">
        <f>TPDDL_ISGS_exbus!BB65</f>
        <v>874.58750661877173</v>
      </c>
      <c r="P65" s="77">
        <v>75.172102015631424</v>
      </c>
      <c r="Q65" s="77">
        <v>20.776495999999998</v>
      </c>
      <c r="R65" s="80">
        <v>20.478181818181817</v>
      </c>
      <c r="S65" s="80">
        <v>0</v>
      </c>
      <c r="T65" s="78">
        <f>SUMPRODUCT(LTA!F65:AJ65,LTA!F$101:AJ$101,LTA!F$105:AJ$105)</f>
        <v>91.97</v>
      </c>
      <c r="U65" s="78">
        <f>SUMPRODUCT(LTA!F65:AJ65,LTA!F$102:AJ$102,LTA!F$105:AJ$105)</f>
        <v>298.12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61.72</v>
      </c>
      <c r="Z65" s="75">
        <f>IEX!P65</f>
        <v>0</v>
      </c>
      <c r="AA65" s="117">
        <f>STOA!J65</f>
        <v>4.55</v>
      </c>
      <c r="AB65" s="117">
        <f>-STOA!P65</f>
        <v>0</v>
      </c>
      <c r="AC65">
        <f t="shared" si="0"/>
        <v>16.116338967003152</v>
      </c>
      <c r="AD65">
        <f t="shared" si="1"/>
        <v>1815.285816374264</v>
      </c>
      <c r="AE65">
        <f>'IDT-1'!F65</f>
        <v>0</v>
      </c>
      <c r="AF65" s="26"/>
      <c r="AG65">
        <f t="shared" si="2"/>
        <v>1815.285816374264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18.885577376276512</v>
      </c>
      <c r="F66">
        <f>GT_Spot!T66</f>
        <v>0</v>
      </c>
      <c r="G66">
        <f>PPCL_NG!T66</f>
        <v>11.95</v>
      </c>
      <c r="H66">
        <f>PPCL_Spot!T66</f>
        <v>42.03</v>
      </c>
      <c r="I66">
        <f>Bawana_NG!T66</f>
        <v>69.599999999999994</v>
      </c>
      <c r="J66">
        <f>Bawana_RLNG!T66</f>
        <v>0</v>
      </c>
      <c r="K66">
        <f>Bawana_Spot!T66</f>
        <v>235.75</v>
      </c>
      <c r="L66">
        <f>TWOMCL!S66</f>
        <v>0.30633951240552487</v>
      </c>
      <c r="M66">
        <f>EDWPCL!W66</f>
        <v>0</v>
      </c>
      <c r="N66">
        <f>'MSW BWN'!W66</f>
        <v>5.208111999999999</v>
      </c>
      <c r="O66">
        <f>TPDDL_ISGS_exbus!BB66</f>
        <v>874.11851679877168</v>
      </c>
      <c r="P66" s="77">
        <v>75.172102015631424</v>
      </c>
      <c r="Q66" s="77">
        <v>20.776495999999998</v>
      </c>
      <c r="R66" s="80">
        <v>20.478181818181817</v>
      </c>
      <c r="S66" s="80">
        <v>0</v>
      </c>
      <c r="T66" s="78">
        <f>SUMPRODUCT(LTA!F66:AJ66,LTA!F$101:AJ$101,LTA!F$105:AJ$105)</f>
        <v>84.49</v>
      </c>
      <c r="U66" s="78">
        <f>SUMPRODUCT(LTA!F66:AJ66,LTA!F$102:AJ$102,LTA!F$105:AJ$105)</f>
        <v>291.08000000000004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59</v>
      </c>
      <c r="Z66" s="75">
        <f>IEX!P66</f>
        <v>0</v>
      </c>
      <c r="AA66" s="117">
        <f>STOA!J66</f>
        <v>4.55</v>
      </c>
      <c r="AB66" s="117">
        <f>-STOA!P66</f>
        <v>0</v>
      </c>
      <c r="AC66">
        <f t="shared" si="0"/>
        <v>15.957878864587151</v>
      </c>
      <c r="AD66">
        <f t="shared" si="1"/>
        <v>1797.4374466566799</v>
      </c>
      <c r="AE66">
        <f>'IDT-1'!F66</f>
        <v>0</v>
      </c>
      <c r="AF66" s="26"/>
      <c r="AG66">
        <f t="shared" si="2"/>
        <v>1797.4374466566799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18.993000474008532</v>
      </c>
      <c r="F67">
        <f>GT_Spot!T67</f>
        <v>0</v>
      </c>
      <c r="G67">
        <f>PPCL_NG!T67</f>
        <v>11.95</v>
      </c>
      <c r="H67">
        <f>PPCL_Spot!T67</f>
        <v>42.03</v>
      </c>
      <c r="I67">
        <f>Bawana_NG!T67</f>
        <v>69.599999999999994</v>
      </c>
      <c r="J67">
        <f>Bawana_RLNG!T67</f>
        <v>0</v>
      </c>
      <c r="K67">
        <f>Bawana_Spot!T67</f>
        <v>235.75</v>
      </c>
      <c r="L67">
        <f>TWOMCL!S67</f>
        <v>0.30633951240552487</v>
      </c>
      <c r="M67">
        <f>EDWPCL!W67</f>
        <v>0</v>
      </c>
      <c r="N67">
        <f>'MSW BWN'!W67</f>
        <v>5.3319199999999993</v>
      </c>
      <c r="O67">
        <f>TPDDL_ISGS_exbus!BB67</f>
        <v>877.01552604277163</v>
      </c>
      <c r="P67" s="77">
        <v>75.172102015631424</v>
      </c>
      <c r="Q67" s="77">
        <v>20.776495999999998</v>
      </c>
      <c r="R67" s="80">
        <v>20.478181818181817</v>
      </c>
      <c r="S67" s="80">
        <v>0</v>
      </c>
      <c r="T67" s="78">
        <f>SUMPRODUCT(LTA!F67:AJ67,LTA!F$101:AJ$101,LTA!F$105:AJ$105)</f>
        <v>78.180000000000007</v>
      </c>
      <c r="U67" s="78">
        <f>SUMPRODUCT(LTA!F67:AJ67,LTA!F$102:AJ$102,LTA!F$105:AJ$105)</f>
        <v>285.16000000000003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57.3</v>
      </c>
      <c r="Z67" s="75">
        <f>IEX!P67</f>
        <v>0</v>
      </c>
      <c r="AA67" s="117">
        <f>STOA!J67</f>
        <v>4.5999999999999996</v>
      </c>
      <c r="AB67" s="117">
        <f>-STOA!P67</f>
        <v>0</v>
      </c>
      <c r="AC67">
        <f t="shared" si="0"/>
        <v>15.863263379594391</v>
      </c>
      <c r="AD67">
        <f t="shared" si="1"/>
        <v>1786.7803024834045</v>
      </c>
      <c r="AE67">
        <f>'IDT-1'!F67</f>
        <v>0</v>
      </c>
      <c r="AF67" s="26"/>
      <c r="AG67">
        <f t="shared" si="2"/>
        <v>1786.7803024834045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18.993000474008532</v>
      </c>
      <c r="F68">
        <f>GT_Spot!T68</f>
        <v>0</v>
      </c>
      <c r="G68">
        <f>PPCL_NG!T68</f>
        <v>11.95</v>
      </c>
      <c r="H68">
        <f>PPCL_Spot!T68</f>
        <v>42.03</v>
      </c>
      <c r="I68">
        <f>Bawana_NG!T68</f>
        <v>69.599999999999994</v>
      </c>
      <c r="J68">
        <f>Bawana_RLNG!T68</f>
        <v>0</v>
      </c>
      <c r="K68">
        <f>Bawana_Spot!T68</f>
        <v>235.75</v>
      </c>
      <c r="L68">
        <f>TWOMCL!S68</f>
        <v>0.30633951240552487</v>
      </c>
      <c r="M68">
        <f>EDWPCL!W68</f>
        <v>0</v>
      </c>
      <c r="N68">
        <f>'MSW BWN'!W68</f>
        <v>5.4662399999999982</v>
      </c>
      <c r="O68">
        <f>TPDDL_ISGS_exbus!BB68</f>
        <v>884.88624380677174</v>
      </c>
      <c r="P68" s="77">
        <v>75.172102015631424</v>
      </c>
      <c r="Q68" s="77">
        <v>20.776495999999998</v>
      </c>
      <c r="R68" s="80">
        <v>20.478181818181817</v>
      </c>
      <c r="S68" s="80">
        <v>0</v>
      </c>
      <c r="T68" s="78">
        <f>SUMPRODUCT(LTA!F68:AJ68,LTA!F$101:AJ$101,LTA!F$105:AJ$105)</f>
        <v>69.72</v>
      </c>
      <c r="U68" s="78">
        <f>SUMPRODUCT(LTA!F68:AJ68,LTA!F$102:AJ$102,LTA!F$105:AJ$105)</f>
        <v>277.89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54.93</v>
      </c>
      <c r="Z68" s="75">
        <f>IEX!P68</f>
        <v>0</v>
      </c>
      <c r="AA68" s="117">
        <f>STOA!J68</f>
        <v>4.5999999999999996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15.774427711917594</v>
      </c>
      <c r="AD68">
        <f t="shared" ref="AD68:AD98" si="4">SUM(B68:AB68,AI68:AR68)-AC68</f>
        <v>1776.7741759150817</v>
      </c>
      <c r="AE68">
        <f>'IDT-1'!F68</f>
        <v>0</v>
      </c>
      <c r="AF68" s="26"/>
      <c r="AG68">
        <f t="shared" ref="AG68:AG98" si="5">SUM(AD68:AF68)</f>
        <v>1776.7741759150817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18.993000474008532</v>
      </c>
      <c r="F69">
        <f>GT_Spot!T69</f>
        <v>0</v>
      </c>
      <c r="G69">
        <f>PPCL_NG!T69</f>
        <v>11.95</v>
      </c>
      <c r="H69">
        <f>PPCL_Spot!T69</f>
        <v>42.03</v>
      </c>
      <c r="I69">
        <f>Bawana_NG!T69</f>
        <v>69.599999999999994</v>
      </c>
      <c r="J69">
        <f>Bawana_RLNG!T69</f>
        <v>0</v>
      </c>
      <c r="K69">
        <f>Bawana_Spot!T69</f>
        <v>235.75</v>
      </c>
      <c r="L69">
        <f>TWOMCL!S69</f>
        <v>0.30633951240552487</v>
      </c>
      <c r="M69">
        <f>EDWPCL!W69</f>
        <v>0</v>
      </c>
      <c r="N69">
        <f>'MSW BWN'!W69</f>
        <v>5.2303039999999994</v>
      </c>
      <c r="O69">
        <f>TPDDL_ISGS_exbus!BB69</f>
        <v>882.14701682277177</v>
      </c>
      <c r="P69" s="77">
        <v>75.172102015631424</v>
      </c>
      <c r="Q69" s="77">
        <v>20.776495999999998</v>
      </c>
      <c r="R69" s="80">
        <v>18.144000000000002</v>
      </c>
      <c r="S69" s="80">
        <v>0</v>
      </c>
      <c r="T69" s="78">
        <f>SUMPRODUCT(LTA!F69:AJ69,LTA!F$101:AJ$101,LTA!F$105:AJ$105)</f>
        <v>61.26</v>
      </c>
      <c r="U69" s="78">
        <f>SUMPRODUCT(LTA!F69:AJ69,LTA!F$102:AJ$102,LTA!F$105:AJ$105)</f>
        <v>269.06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53.15</v>
      </c>
      <c r="Z69" s="75">
        <f>IEX!P69</f>
        <v>0</v>
      </c>
      <c r="AA69" s="117">
        <f>STOA!J69</f>
        <v>4.5999999999999996</v>
      </c>
      <c r="AB69" s="117">
        <f>-STOA!P69</f>
        <v>0</v>
      </c>
      <c r="AC69">
        <f t="shared" si="3"/>
        <v>15.559889477658393</v>
      </c>
      <c r="AD69">
        <f t="shared" si="4"/>
        <v>1752.6093693471589</v>
      </c>
      <c r="AE69">
        <f>'IDT-1'!F69</f>
        <v>0</v>
      </c>
      <c r="AF69" s="26"/>
      <c r="AG69">
        <f t="shared" si="5"/>
        <v>1752.6093693471589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18.993000474008532</v>
      </c>
      <c r="F70">
        <f>GT_Spot!T70</f>
        <v>0</v>
      </c>
      <c r="G70">
        <f>PPCL_NG!T70</f>
        <v>11.95</v>
      </c>
      <c r="H70">
        <f>PPCL_Spot!T70</f>
        <v>42.03</v>
      </c>
      <c r="I70">
        <f>Bawana_NG!T70</f>
        <v>69.599999999999994</v>
      </c>
      <c r="J70">
        <f>Bawana_RLNG!T70</f>
        <v>0</v>
      </c>
      <c r="K70">
        <f>Bawana_Spot!T70</f>
        <v>235.75</v>
      </c>
      <c r="L70">
        <f>TWOMCL!S70</f>
        <v>0.30633951240552487</v>
      </c>
      <c r="M70">
        <f>EDWPCL!W70</f>
        <v>0</v>
      </c>
      <c r="N70">
        <f>'MSW BWN'!W70</f>
        <v>5.4265279999999985</v>
      </c>
      <c r="O70">
        <f>TPDDL_ISGS_exbus!BB70</f>
        <v>882.14701682277177</v>
      </c>
      <c r="P70" s="77">
        <v>75.172102015631424</v>
      </c>
      <c r="Q70" s="77">
        <v>20.776495999999998</v>
      </c>
      <c r="R70" s="80">
        <v>16.278181818181814</v>
      </c>
      <c r="S70" s="80">
        <v>0</v>
      </c>
      <c r="T70" s="78">
        <f>SUMPRODUCT(LTA!F70:AJ70,LTA!F$101:AJ$101,LTA!F$105:AJ$105)</f>
        <v>54.05</v>
      </c>
      <c r="U70" s="78">
        <f>SUMPRODUCT(LTA!F70:AJ70,LTA!F$102:AJ$102,LTA!F$105:AJ$105)</f>
        <v>261.67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52.66</v>
      </c>
      <c r="Z70" s="75">
        <f>IEX!P70</f>
        <v>0</v>
      </c>
      <c r="AA70" s="117">
        <f>STOA!J70</f>
        <v>4.5999999999999996</v>
      </c>
      <c r="AB70" s="117">
        <f>-STOA!P70</f>
        <v>0</v>
      </c>
      <c r="AC70">
        <f t="shared" si="3"/>
        <v>15.412405048858393</v>
      </c>
      <c r="AD70">
        <f t="shared" si="4"/>
        <v>1735.9972595941408</v>
      </c>
      <c r="AE70">
        <f>'IDT-1'!F70</f>
        <v>0</v>
      </c>
      <c r="AF70" s="26"/>
      <c r="AG70">
        <f t="shared" si="5"/>
        <v>1735.9972595941408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18.993000474008532</v>
      </c>
      <c r="F71">
        <f>GT_Spot!T71</f>
        <v>0</v>
      </c>
      <c r="G71">
        <f>PPCL_NG!T71</f>
        <v>11.95</v>
      </c>
      <c r="H71">
        <f>PPCL_Spot!T71</f>
        <v>42.42</v>
      </c>
      <c r="I71">
        <f>Bawana_NG!T71</f>
        <v>69.599999999999994</v>
      </c>
      <c r="J71">
        <f>Bawana_RLNG!T71</f>
        <v>0</v>
      </c>
      <c r="K71">
        <f>Bawana_Spot!T71</f>
        <v>235.75</v>
      </c>
      <c r="L71">
        <f>TWOMCL!S71</f>
        <v>0.30633951240552487</v>
      </c>
      <c r="M71">
        <f>EDWPCL!W71</f>
        <v>0</v>
      </c>
      <c r="N71">
        <f>'MSW BWN'!W71</f>
        <v>5.2758559999999992</v>
      </c>
      <c r="O71">
        <f>TPDDL_ISGS_exbus!BB71</f>
        <v>881.76677872037192</v>
      </c>
      <c r="P71" s="77">
        <v>75.172102015631424</v>
      </c>
      <c r="Q71" s="77">
        <v>20.776495999999998</v>
      </c>
      <c r="R71" s="80">
        <v>14.789090909090911</v>
      </c>
      <c r="S71" s="80">
        <v>0</v>
      </c>
      <c r="T71" s="78">
        <f>SUMPRODUCT(LTA!F71:AJ71,LTA!F$101:AJ$101,LTA!F$105:AJ$105)</f>
        <v>46.82</v>
      </c>
      <c r="U71" s="78">
        <f>SUMPRODUCT(LTA!F71:AJ71,LTA!F$102:AJ$102,LTA!F$105:AJ$105)</f>
        <v>253.43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48.29</v>
      </c>
      <c r="Z71" s="75">
        <f>IEX!P71</f>
        <v>0</v>
      </c>
      <c r="AA71" s="117">
        <f>STOA!J71</f>
        <v>4.6899999999999995</v>
      </c>
      <c r="AB71" s="117">
        <f>-STOA!P71</f>
        <v>0</v>
      </c>
      <c r="AC71">
        <f t="shared" si="3"/>
        <v>16.112073792176808</v>
      </c>
      <c r="AD71">
        <f t="shared" si="4"/>
        <v>1613.9175898393316</v>
      </c>
      <c r="AE71">
        <f>'IDT-1'!F71</f>
        <v>0</v>
      </c>
      <c r="AF71" s="26"/>
      <c r="AG71">
        <f t="shared" si="5"/>
        <v>1613.9175898393316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18.993000474008532</v>
      </c>
      <c r="F72">
        <f>GT_Spot!T72</f>
        <v>0</v>
      </c>
      <c r="G72">
        <f>PPCL_NG!T72</f>
        <v>11.95</v>
      </c>
      <c r="H72">
        <f>PPCL_Spot!T72</f>
        <v>42.42</v>
      </c>
      <c r="I72">
        <f>Bawana_NG!T72</f>
        <v>69.599999999999994</v>
      </c>
      <c r="J72">
        <f>Bawana_RLNG!T72</f>
        <v>0</v>
      </c>
      <c r="K72">
        <f>Bawana_Spot!T72</f>
        <v>235.75</v>
      </c>
      <c r="L72">
        <f>TWOMCL!S72</f>
        <v>0.30633951240552487</v>
      </c>
      <c r="M72">
        <f>EDWPCL!W72</f>
        <v>0</v>
      </c>
      <c r="N72">
        <f>'MSW BWN'!W72</f>
        <v>5.4323679999999994</v>
      </c>
      <c r="O72">
        <f>TPDDL_ISGS_exbus!BB72</f>
        <v>881.76677872037192</v>
      </c>
      <c r="P72" s="77">
        <v>75.172102015631424</v>
      </c>
      <c r="Q72" s="77">
        <v>20.776495999999998</v>
      </c>
      <c r="R72" s="80">
        <v>13.97709090909091</v>
      </c>
      <c r="S72" s="80">
        <v>0</v>
      </c>
      <c r="T72" s="78">
        <f>SUMPRODUCT(LTA!F72:AJ72,LTA!F$101:AJ$101,LTA!F$105:AJ$105)</f>
        <v>38.75</v>
      </c>
      <c r="U72" s="78">
        <f>SUMPRODUCT(LTA!F72:AJ72,LTA!F$102:AJ$102,LTA!F$105:AJ$105)</f>
        <v>246.79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49.49</v>
      </c>
      <c r="Z72" s="75">
        <f>IEX!P72</f>
        <v>0</v>
      </c>
      <c r="AA72" s="117">
        <f>STOA!J72</f>
        <v>4.6899999999999995</v>
      </c>
      <c r="AB72" s="117">
        <f>-STOA!P72</f>
        <v>0</v>
      </c>
      <c r="AC72">
        <f t="shared" si="3"/>
        <v>15.632292396888994</v>
      </c>
      <c r="AD72">
        <f t="shared" si="4"/>
        <v>1640.2318832346195</v>
      </c>
      <c r="AE72">
        <f>'IDT-1'!F72</f>
        <v>0</v>
      </c>
      <c r="AF72" s="26"/>
      <c r="AG72">
        <f t="shared" si="5"/>
        <v>1640.2318832346195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18.993000474008532</v>
      </c>
      <c r="F73">
        <f>GT_Spot!T73</f>
        <v>0</v>
      </c>
      <c r="G73">
        <f>PPCL_NG!T73</f>
        <v>11.95</v>
      </c>
      <c r="H73">
        <f>PPCL_Spot!T73</f>
        <v>42.42</v>
      </c>
      <c r="I73">
        <f>Bawana_NG!T73</f>
        <v>69.599999999999994</v>
      </c>
      <c r="J73">
        <f>Bawana_RLNG!T73</f>
        <v>0</v>
      </c>
      <c r="K73">
        <f>Bawana_Spot!T73</f>
        <v>195.75</v>
      </c>
      <c r="L73">
        <f>TWOMCL!S73</f>
        <v>0.30633951240552487</v>
      </c>
      <c r="M73">
        <f>EDWPCL!W73</f>
        <v>0</v>
      </c>
      <c r="N73">
        <f>'MSW BWN'!W73</f>
        <v>5.5900479999999986</v>
      </c>
      <c r="O73">
        <f>TPDDL_ISGS_exbus!BB73</f>
        <v>884.4007974703718</v>
      </c>
      <c r="P73" s="77">
        <v>75.172102015631424</v>
      </c>
      <c r="Q73" s="77">
        <v>20.776495999999998</v>
      </c>
      <c r="R73" s="80">
        <v>11.110909090909091</v>
      </c>
      <c r="S73" s="80">
        <v>0</v>
      </c>
      <c r="T73" s="78">
        <f>SUMPRODUCT(LTA!F73:AJ73,LTA!F$101:AJ$101,LTA!F$105:AJ$105)</f>
        <v>30.82</v>
      </c>
      <c r="U73" s="78">
        <f>SUMPRODUCT(LTA!F73:AJ73,LTA!F$102:AJ$102,LTA!F$105:AJ$105)</f>
        <v>240.67000000000002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51.08</v>
      </c>
      <c r="Z73" s="75">
        <f>IEX!P73</f>
        <v>0</v>
      </c>
      <c r="AA73" s="117">
        <f>STOA!J73</f>
        <v>4.6899999999999995</v>
      </c>
      <c r="AB73" s="117">
        <f>-STOA!P73</f>
        <v>0</v>
      </c>
      <c r="AC73">
        <f t="shared" si="3"/>
        <v>15.258770221110945</v>
      </c>
      <c r="AD73">
        <f t="shared" si="4"/>
        <v>1578.0709223422152</v>
      </c>
      <c r="AE73">
        <f>'IDT-1'!F73</f>
        <v>0</v>
      </c>
      <c r="AF73" s="26"/>
      <c r="AG73">
        <f t="shared" si="5"/>
        <v>1578.0709223422152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18.993000474008532</v>
      </c>
      <c r="F74">
        <f>GT_Spot!T74</f>
        <v>0</v>
      </c>
      <c r="G74">
        <f>PPCL_NG!T74</f>
        <v>11.95</v>
      </c>
      <c r="H74">
        <f>PPCL_Spot!T74</f>
        <v>42.42</v>
      </c>
      <c r="I74">
        <f>Bawana_NG!T74</f>
        <v>69.599999999999994</v>
      </c>
      <c r="J74">
        <f>Bawana_RLNG!T74</f>
        <v>0</v>
      </c>
      <c r="K74">
        <f>Bawana_Spot!T74</f>
        <v>195.75</v>
      </c>
      <c r="L74">
        <f>TWOMCL!S74</f>
        <v>0.30633951240552487</v>
      </c>
      <c r="M74">
        <f>EDWPCL!W74</f>
        <v>0</v>
      </c>
      <c r="N74">
        <f>'MSW BWN'!W74</f>
        <v>5.1917599999999995</v>
      </c>
      <c r="O74">
        <f>TPDDL_ISGS_exbus!BB74</f>
        <v>884.59865045243532</v>
      </c>
      <c r="P74" s="77">
        <v>75.172102015631424</v>
      </c>
      <c r="Q74" s="77">
        <v>20.776495999999998</v>
      </c>
      <c r="R74" s="80">
        <v>5.844363636363636</v>
      </c>
      <c r="S74" s="80">
        <v>0</v>
      </c>
      <c r="T74" s="78">
        <f>SUMPRODUCT(LTA!F74:AJ74,LTA!F$101:AJ$101,LTA!F$105:AJ$105)</f>
        <v>22.91</v>
      </c>
      <c r="U74" s="78">
        <f>SUMPRODUCT(LTA!F74:AJ74,LTA!F$102:AJ$102,LTA!F$105:AJ$105)</f>
        <v>235.72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52.91</v>
      </c>
      <c r="Z74" s="75">
        <f>IEX!P74</f>
        <v>0</v>
      </c>
      <c r="AA74" s="117">
        <f>STOA!J74</f>
        <v>4.6899999999999995</v>
      </c>
      <c r="AB74" s="117">
        <f>-STOA!P74</f>
        <v>0</v>
      </c>
      <c r="AC74">
        <f t="shared" si="3"/>
        <v>15.291159343397011</v>
      </c>
      <c r="AD74">
        <f t="shared" si="4"/>
        <v>1541.5415527474474</v>
      </c>
      <c r="AE74">
        <f>'IDT-1'!F74</f>
        <v>0</v>
      </c>
      <c r="AF74" s="26"/>
      <c r="AG74">
        <f t="shared" si="5"/>
        <v>1541.5415527474474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19.083014694264499</v>
      </c>
      <c r="F75">
        <f>GT_Spot!T75</f>
        <v>0</v>
      </c>
      <c r="G75">
        <f>PPCL_NG!T75</f>
        <v>11.95</v>
      </c>
      <c r="H75">
        <f>PPCL_Spot!T75</f>
        <v>42.42</v>
      </c>
      <c r="I75">
        <f>Bawana_NG!T75</f>
        <v>69.599999999999994</v>
      </c>
      <c r="J75">
        <f>Bawana_RLNG!T75</f>
        <v>0</v>
      </c>
      <c r="K75">
        <f>Bawana_Spot!T75</f>
        <v>200.1</v>
      </c>
      <c r="L75">
        <f>TWOMCL!S75</f>
        <v>0.30633951240552487</v>
      </c>
      <c r="M75">
        <f>EDWPCL!W75</f>
        <v>0</v>
      </c>
      <c r="N75">
        <f>'MSW BWN'!W75</f>
        <v>5.0737919999999992</v>
      </c>
      <c r="O75">
        <f>TPDDL_ISGS_exbus!BB75</f>
        <v>894.66680690660655</v>
      </c>
      <c r="P75" s="77">
        <v>75.172102015631424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18.46</v>
      </c>
      <c r="U75" s="78">
        <f>SUMPRODUCT(LTA!F75:AJ75,LTA!F$102:AJ$102,LTA!F$105:AJ$105)</f>
        <v>233.01999999999998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57.81</v>
      </c>
      <c r="Z75" s="75">
        <f>IEX!P75</f>
        <v>0</v>
      </c>
      <c r="AA75" s="117">
        <f>STOA!J75</f>
        <v>4.7799999999999994</v>
      </c>
      <c r="AB75" s="117">
        <f>-STOA!P75</f>
        <v>0</v>
      </c>
      <c r="AC75">
        <f t="shared" si="3"/>
        <v>16.101995566318571</v>
      </c>
      <c r="AD75">
        <f t="shared" si="4"/>
        <v>1462.1165555625894</v>
      </c>
      <c r="AE75">
        <f>'IDT-1'!F75</f>
        <v>0</v>
      </c>
      <c r="AF75" s="26"/>
      <c r="AG75">
        <f t="shared" si="5"/>
        <v>1462.1165555625894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19.083014694264499</v>
      </c>
      <c r="F76">
        <f>GT_Spot!T76</f>
        <v>0</v>
      </c>
      <c r="G76">
        <f>PPCL_NG!T76</f>
        <v>11.95</v>
      </c>
      <c r="H76">
        <f>PPCL_Spot!T76</f>
        <v>42.42</v>
      </c>
      <c r="I76">
        <f>Bawana_NG!T76</f>
        <v>69.599999999999994</v>
      </c>
      <c r="J76">
        <f>Bawana_RLNG!T76</f>
        <v>0</v>
      </c>
      <c r="K76">
        <f>Bawana_Spot!T76</f>
        <v>200.1</v>
      </c>
      <c r="L76">
        <f>TWOMCL!S76</f>
        <v>0.30633951240552487</v>
      </c>
      <c r="M76">
        <f>EDWPCL!W76</f>
        <v>0</v>
      </c>
      <c r="N76">
        <f>'MSW BWN'!W76</f>
        <v>5.4884319999999995</v>
      </c>
      <c r="O76">
        <f>TPDDL_ISGS_exbus!BB76</f>
        <v>899.17258215460652</v>
      </c>
      <c r="P76" s="77">
        <v>75.172102015631424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12.92</v>
      </c>
      <c r="U76" s="78">
        <f>SUMPRODUCT(LTA!F76:AJ76,LTA!F$102:AJ$102,LTA!F$105:AJ$105)</f>
        <v>230.22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56.77</v>
      </c>
      <c r="Z76" s="75">
        <f>IEX!P76</f>
        <v>0</v>
      </c>
      <c r="AA76" s="117">
        <f>STOA!J76</f>
        <v>4.7799999999999994</v>
      </c>
      <c r="AB76" s="117">
        <f>-STOA!P76</f>
        <v>0</v>
      </c>
      <c r="AC76">
        <f t="shared" si="3"/>
        <v>15.752016757224137</v>
      </c>
      <c r="AD76">
        <f t="shared" si="4"/>
        <v>1493.0069496196841</v>
      </c>
      <c r="AE76">
        <f>'IDT-1'!F76</f>
        <v>0</v>
      </c>
      <c r="AF76" s="26"/>
      <c r="AG76">
        <f t="shared" si="5"/>
        <v>1493.0069496196841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19.083014694264499</v>
      </c>
      <c r="F77">
        <f>GT_Spot!T77</f>
        <v>0</v>
      </c>
      <c r="G77">
        <f>PPCL_NG!T77</f>
        <v>11.95</v>
      </c>
      <c r="H77">
        <f>PPCL_Spot!T77</f>
        <v>42.42</v>
      </c>
      <c r="I77">
        <f>Bawana_NG!T77</f>
        <v>69.599999999999994</v>
      </c>
      <c r="J77">
        <f>Bawana_RLNG!T77</f>
        <v>0</v>
      </c>
      <c r="K77">
        <f>Bawana_Spot!T77</f>
        <v>200.1</v>
      </c>
      <c r="L77">
        <f>TWOMCL!S77</f>
        <v>0.30633951240552487</v>
      </c>
      <c r="M77">
        <f>EDWPCL!W77</f>
        <v>0</v>
      </c>
      <c r="N77">
        <f>'MSW BWN'!W77</f>
        <v>5.562015999999999</v>
      </c>
      <c r="O77">
        <f>TPDDL_ISGS_exbus!BB77</f>
        <v>913.57496852700649</v>
      </c>
      <c r="P77" s="77">
        <v>75.172102015631424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6.9799999999999995</v>
      </c>
      <c r="U77" s="78">
        <f>SUMPRODUCT(LTA!F77:AJ77,LTA!F$102:AJ$102,LTA!F$105:AJ$105)</f>
        <v>219.3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50.92</v>
      </c>
      <c r="Z77" s="75">
        <f>IEX!P77</f>
        <v>0</v>
      </c>
      <c r="AA77" s="117">
        <f>STOA!J77</f>
        <v>4.7799999999999994</v>
      </c>
      <c r="AB77" s="117">
        <f>-STOA!P77</f>
        <v>0</v>
      </c>
      <c r="AC77">
        <f t="shared" si="3"/>
        <v>15.768338571723209</v>
      </c>
      <c r="AD77">
        <f t="shared" si="4"/>
        <v>1474.7565981775847</v>
      </c>
      <c r="AE77">
        <f>'IDT-1'!F77</f>
        <v>0</v>
      </c>
      <c r="AF77" s="26"/>
      <c r="AG77">
        <f t="shared" si="5"/>
        <v>1474.7565981775847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19.083014694264499</v>
      </c>
      <c r="F78">
        <f>GT_Spot!T78</f>
        <v>0</v>
      </c>
      <c r="G78">
        <f>PPCL_NG!T78</f>
        <v>11.95</v>
      </c>
      <c r="H78">
        <f>PPCL_Spot!T78</f>
        <v>42.42</v>
      </c>
      <c r="I78">
        <f>Bawana_NG!T78</f>
        <v>69.599999999999994</v>
      </c>
      <c r="J78">
        <f>Bawana_RLNG!T78</f>
        <v>0</v>
      </c>
      <c r="K78">
        <f>Bawana_Spot!T78</f>
        <v>200.1</v>
      </c>
      <c r="L78">
        <f>TWOMCL!S78</f>
        <v>0.30633951240552487</v>
      </c>
      <c r="M78">
        <f>EDWPCL!W78</f>
        <v>0</v>
      </c>
      <c r="N78">
        <f>'MSW BWN'!W78</f>
        <v>5.2139519999999999</v>
      </c>
      <c r="O78">
        <f>TPDDL_ISGS_exbus!BB78</f>
        <v>935.59549550331781</v>
      </c>
      <c r="P78" s="77">
        <v>75.172102015631424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209.61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47.2</v>
      </c>
      <c r="Z78" s="75">
        <f>IEX!P78</f>
        <v>0</v>
      </c>
      <c r="AA78" s="117">
        <f>STOA!J78</f>
        <v>4.7799999999999994</v>
      </c>
      <c r="AB78" s="117">
        <f>-STOA!P78</f>
        <v>0</v>
      </c>
      <c r="AC78">
        <f t="shared" si="3"/>
        <v>15.986490796358654</v>
      </c>
      <c r="AD78">
        <f t="shared" si="4"/>
        <v>1459.1509089292606</v>
      </c>
      <c r="AE78">
        <f>'IDT-1'!F78</f>
        <v>0</v>
      </c>
      <c r="AF78" s="26"/>
      <c r="AG78">
        <f t="shared" si="5"/>
        <v>1459.1509089292606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19.083014694264499</v>
      </c>
      <c r="F79">
        <f>GT_Spot!T79</f>
        <v>0</v>
      </c>
      <c r="G79">
        <f>PPCL_NG!T79</f>
        <v>11.95</v>
      </c>
      <c r="H79">
        <f>PPCL_Spot!T79</f>
        <v>43.38</v>
      </c>
      <c r="I79">
        <f>Bawana_NG!T79</f>
        <v>69.599999999999994</v>
      </c>
      <c r="J79">
        <f>Bawana_RLNG!T79</f>
        <v>0</v>
      </c>
      <c r="K79">
        <f>Bawana_Spot!T79</f>
        <v>200.1</v>
      </c>
      <c r="L79">
        <f>TWOMCL!S79</f>
        <v>0.30633951240552487</v>
      </c>
      <c r="M79">
        <f>EDWPCL!W79</f>
        <v>0</v>
      </c>
      <c r="N79">
        <f>'MSW BWN'!W79</f>
        <v>5.2303039999999994</v>
      </c>
      <c r="O79">
        <f>TPDDL_ISGS_exbus!BB79</f>
        <v>954.17423970171774</v>
      </c>
      <c r="P79" s="77">
        <v>75.172102015631424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0.51</v>
      </c>
      <c r="U79" s="78">
        <f>SUMPRODUCT(LTA!F79:AJ79,LTA!F$102:AJ$102,LTA!F$105:AJ$105)</f>
        <v>207.18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45.9</v>
      </c>
      <c r="Z79" s="75">
        <f>IEX!P79</f>
        <v>0</v>
      </c>
      <c r="AA79" s="117">
        <f>STOA!J79</f>
        <v>4.87</v>
      </c>
      <c r="AB79" s="117">
        <f>-STOA!P79</f>
        <v>0</v>
      </c>
      <c r="AC79">
        <f t="shared" si="3"/>
        <v>16.101727642904574</v>
      </c>
      <c r="AD79">
        <f t="shared" si="4"/>
        <v>1472.1307682811148</v>
      </c>
      <c r="AE79">
        <f>'IDT-1'!F79</f>
        <v>0</v>
      </c>
      <c r="AF79" s="26"/>
      <c r="AG79">
        <f t="shared" si="5"/>
        <v>1472.1307682811148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19.083014694264499</v>
      </c>
      <c r="F80">
        <f>GT_Spot!T80</f>
        <v>0</v>
      </c>
      <c r="G80">
        <f>PPCL_NG!T80</f>
        <v>11.95</v>
      </c>
      <c r="H80">
        <f>PPCL_Spot!T80</f>
        <v>43.38</v>
      </c>
      <c r="I80">
        <f>Bawana_NG!T80</f>
        <v>69.599999999999994</v>
      </c>
      <c r="J80">
        <f>Bawana_RLNG!T80</f>
        <v>0</v>
      </c>
      <c r="K80">
        <f>Bawana_Spot!T80</f>
        <v>200.1</v>
      </c>
      <c r="L80">
        <f>TWOMCL!S80</f>
        <v>0.30633951240552487</v>
      </c>
      <c r="M80">
        <f>EDWPCL!W80</f>
        <v>0</v>
      </c>
      <c r="N80">
        <f>'MSW BWN'!W80</f>
        <v>5.4218559999999991</v>
      </c>
      <c r="O80">
        <f>TPDDL_ISGS_exbus!BB80</f>
        <v>954.17423970171774</v>
      </c>
      <c r="P80" s="77">
        <v>75.172102015631424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207.35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44.68</v>
      </c>
      <c r="Z80" s="75">
        <f>IEX!P80</f>
        <v>0</v>
      </c>
      <c r="AA80" s="117">
        <f>STOA!J80</f>
        <v>4.87</v>
      </c>
      <c r="AB80" s="117">
        <f>-STOA!P80</f>
        <v>0</v>
      </c>
      <c r="AC80">
        <f t="shared" si="3"/>
        <v>16.089685300504573</v>
      </c>
      <c r="AD80">
        <f t="shared" si="4"/>
        <v>1470.7743626235147</v>
      </c>
      <c r="AE80">
        <f>'IDT-1'!F80</f>
        <v>0</v>
      </c>
      <c r="AF80" s="26"/>
      <c r="AG80">
        <f t="shared" si="5"/>
        <v>1470.7743626235147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19.083014694264499</v>
      </c>
      <c r="F81">
        <f>GT_Spot!T81</f>
        <v>0</v>
      </c>
      <c r="G81">
        <f>PPCL_NG!T81</f>
        <v>11.95</v>
      </c>
      <c r="H81">
        <f>PPCL_Spot!T81</f>
        <v>43.38</v>
      </c>
      <c r="I81">
        <f>Bawana_NG!T81</f>
        <v>69.599999999999994</v>
      </c>
      <c r="J81">
        <f>Bawana_RLNG!T81</f>
        <v>0</v>
      </c>
      <c r="K81">
        <f>Bawana_Spot!T81</f>
        <v>200.1</v>
      </c>
      <c r="L81">
        <f>TWOMCL!S81</f>
        <v>0.30633951240552487</v>
      </c>
      <c r="M81">
        <f>EDWPCL!W81</f>
        <v>0</v>
      </c>
      <c r="N81">
        <f>'MSW BWN'!W81</f>
        <v>5.5339839999999993</v>
      </c>
      <c r="O81">
        <f>TPDDL_ISGS_exbus!BB81</f>
        <v>959.08646266931771</v>
      </c>
      <c r="P81" s="77">
        <v>75.172102015631424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207.04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43.32</v>
      </c>
      <c r="Z81" s="75">
        <f>IEX!P81</f>
        <v>0</v>
      </c>
      <c r="AA81" s="117">
        <f>STOA!J81</f>
        <v>4.87</v>
      </c>
      <c r="AB81" s="117">
        <f>-STOA!P81</f>
        <v>0</v>
      </c>
      <c r="AC81">
        <f t="shared" si="3"/>
        <v>16.563109965129218</v>
      </c>
      <c r="AD81">
        <f t="shared" si="4"/>
        <v>1423.6552889264899</v>
      </c>
      <c r="AE81">
        <f>'IDT-1'!F81</f>
        <v>0</v>
      </c>
      <c r="AF81" s="26"/>
      <c r="AG81">
        <f t="shared" si="5"/>
        <v>1423.6552889264899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19.083014694264499</v>
      </c>
      <c r="F82">
        <f>GT_Spot!T82</f>
        <v>0</v>
      </c>
      <c r="G82">
        <f>PPCL_NG!T82</f>
        <v>11.95</v>
      </c>
      <c r="H82">
        <f>PPCL_Spot!T82</f>
        <v>43.38</v>
      </c>
      <c r="I82">
        <f>Bawana_NG!T82</f>
        <v>69.599999999999994</v>
      </c>
      <c r="J82">
        <f>Bawana_RLNG!T82</f>
        <v>0</v>
      </c>
      <c r="K82">
        <f>Bawana_Spot!T82</f>
        <v>200.1</v>
      </c>
      <c r="L82">
        <f>TWOMCL!S82</f>
        <v>0.30633951240552487</v>
      </c>
      <c r="M82">
        <f>EDWPCL!W82</f>
        <v>0</v>
      </c>
      <c r="N82">
        <f>'MSW BWN'!W82</f>
        <v>5.163727999999999</v>
      </c>
      <c r="O82">
        <f>TPDDL_ISGS_exbus!BB82</f>
        <v>959.08646266931771</v>
      </c>
      <c r="P82" s="77">
        <v>75.172102015631424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207.27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42.53</v>
      </c>
      <c r="Z82" s="75">
        <f>IEX!P82</f>
        <v>0</v>
      </c>
      <c r="AA82" s="117">
        <f>STOA!J82</f>
        <v>4.87</v>
      </c>
      <c r="AB82" s="117">
        <f>-STOA!P82</f>
        <v>0</v>
      </c>
      <c r="AC82">
        <f t="shared" si="3"/>
        <v>16.111017336219454</v>
      </c>
      <c r="AD82">
        <f t="shared" si="4"/>
        <v>1473.1771255553997</v>
      </c>
      <c r="AE82">
        <f>'IDT-1'!F82</f>
        <v>0</v>
      </c>
      <c r="AF82" s="26"/>
      <c r="AG82">
        <f t="shared" si="5"/>
        <v>1473.1771255553997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20.28502602230483</v>
      </c>
      <c r="F83">
        <f>GT_Spot!T83</f>
        <v>0</v>
      </c>
      <c r="G83">
        <f>PPCL_NG!T83</f>
        <v>11.95</v>
      </c>
      <c r="H83">
        <f>PPCL_Spot!T83</f>
        <v>43.38</v>
      </c>
      <c r="I83">
        <f>Bawana_NG!T83</f>
        <v>69.599999999999994</v>
      </c>
      <c r="J83">
        <f>Bawana_RLNG!T83</f>
        <v>0</v>
      </c>
      <c r="K83">
        <f>Bawana_Spot!T83</f>
        <v>200.1</v>
      </c>
      <c r="L83">
        <f>TWOMCL!S83</f>
        <v>0.30633951240552487</v>
      </c>
      <c r="M83">
        <f>EDWPCL!W83</f>
        <v>0</v>
      </c>
      <c r="N83">
        <f>'MSW BWN'!W83</f>
        <v>5.3319199999999993</v>
      </c>
      <c r="O83">
        <f>TPDDL_ISGS_exbus!BB83</f>
        <v>959.08646266931771</v>
      </c>
      <c r="P83" s="77">
        <v>75.172102015631424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206.59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41.15</v>
      </c>
      <c r="Z83" s="75">
        <f>IEX!P83</f>
        <v>0</v>
      </c>
      <c r="AA83" s="117">
        <f>STOA!J83</f>
        <v>4.97</v>
      </c>
      <c r="AB83" s="117">
        <f>-STOA!P83</f>
        <v>0</v>
      </c>
      <c r="AC83">
        <f t="shared" si="3"/>
        <v>16.283389675950115</v>
      </c>
      <c r="AD83">
        <f t="shared" si="4"/>
        <v>1452.4149565437094</v>
      </c>
      <c r="AE83">
        <f>'IDT-1'!F83</f>
        <v>0</v>
      </c>
      <c r="AF83" s="26"/>
      <c r="AG83">
        <f t="shared" si="5"/>
        <v>1452.4149565437094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20.28502602230483</v>
      </c>
      <c r="F84">
        <f>GT_Spot!T84</f>
        <v>0</v>
      </c>
      <c r="G84">
        <f>PPCL_NG!T84</f>
        <v>11.95</v>
      </c>
      <c r="H84">
        <f>PPCL_Spot!T84</f>
        <v>43.38</v>
      </c>
      <c r="I84">
        <f>Bawana_NG!T84</f>
        <v>69.599999999999994</v>
      </c>
      <c r="J84">
        <f>Bawana_RLNG!T84</f>
        <v>0</v>
      </c>
      <c r="K84">
        <f>Bawana_Spot!T84</f>
        <v>200.1</v>
      </c>
      <c r="L84">
        <f>TWOMCL!S84</f>
        <v>0.30633951240552487</v>
      </c>
      <c r="M84">
        <f>EDWPCL!W84</f>
        <v>0</v>
      </c>
      <c r="N84">
        <f>'MSW BWN'!W84</f>
        <v>5.4218559999999991</v>
      </c>
      <c r="O84">
        <f>TPDDL_ISGS_exbus!BB84</f>
        <v>959.08646266931771</v>
      </c>
      <c r="P84" s="77">
        <v>75.172102015631424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207.15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40.909999999999997</v>
      </c>
      <c r="Z84" s="75">
        <f>IEX!P84</f>
        <v>0</v>
      </c>
      <c r="AA84" s="117">
        <f>STOA!J84</f>
        <v>4.97</v>
      </c>
      <c r="AB84" s="117">
        <f>-STOA!P84</f>
        <v>0</v>
      </c>
      <c r="AC84">
        <f t="shared" si="3"/>
        <v>16.286997112750118</v>
      </c>
      <c r="AD84">
        <f t="shared" si="4"/>
        <v>1452.8212851069095</v>
      </c>
      <c r="AE84">
        <f>'IDT-1'!F84</f>
        <v>0</v>
      </c>
      <c r="AF84" s="26"/>
      <c r="AG84">
        <f t="shared" si="5"/>
        <v>1452.8212851069095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-190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20.28502602230483</v>
      </c>
      <c r="F85">
        <f>GT_Spot!T85</f>
        <v>0</v>
      </c>
      <c r="G85">
        <f>PPCL_NG!T85</f>
        <v>11.95</v>
      </c>
      <c r="H85">
        <f>PPCL_Spot!T85</f>
        <v>43.38</v>
      </c>
      <c r="I85">
        <f>Bawana_NG!T85</f>
        <v>69.599999999999994</v>
      </c>
      <c r="J85">
        <f>Bawana_RLNG!T85</f>
        <v>0</v>
      </c>
      <c r="K85">
        <f>Bawana_Spot!T85</f>
        <v>200.1</v>
      </c>
      <c r="L85">
        <f>TWOMCL!S85</f>
        <v>0.30633951240552487</v>
      </c>
      <c r="M85">
        <f>EDWPCL!W85</f>
        <v>0</v>
      </c>
      <c r="N85">
        <f>'MSW BWN'!W85</f>
        <v>5.2361439999999986</v>
      </c>
      <c r="O85">
        <f>TPDDL_ISGS_exbus!BB85</f>
        <v>948.32804420891762</v>
      </c>
      <c r="P85" s="77">
        <v>75.172102015631424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206.85000000000002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40.67</v>
      </c>
      <c r="Z85" s="75">
        <f>IEX!P85</f>
        <v>0</v>
      </c>
      <c r="AA85" s="117">
        <f>STOA!J85</f>
        <v>4.97</v>
      </c>
      <c r="AB85" s="117">
        <f>-STOA!P85</f>
        <v>0</v>
      </c>
      <c r="AC85">
        <f t="shared" si="3"/>
        <v>16.185936764698596</v>
      </c>
      <c r="AD85">
        <f t="shared" si="4"/>
        <v>1441.4382149945609</v>
      </c>
      <c r="AE85">
        <f>'IDT-1'!F85</f>
        <v>0</v>
      </c>
      <c r="AF85" s="26"/>
      <c r="AG85">
        <f t="shared" si="5"/>
        <v>1441.4382149945609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20.28502602230483</v>
      </c>
      <c r="F86">
        <f>GT_Spot!T86</f>
        <v>0</v>
      </c>
      <c r="G86">
        <f>PPCL_NG!T86</f>
        <v>11.95</v>
      </c>
      <c r="H86">
        <f>PPCL_Spot!T86</f>
        <v>43.38</v>
      </c>
      <c r="I86">
        <f>Bawana_NG!T86</f>
        <v>69.599999999999994</v>
      </c>
      <c r="J86">
        <f>Bawana_RLNG!T86</f>
        <v>0</v>
      </c>
      <c r="K86">
        <f>Bawana_Spot!T86</f>
        <v>200.1</v>
      </c>
      <c r="L86">
        <f>TWOMCL!S86</f>
        <v>0.30633951240552487</v>
      </c>
      <c r="M86">
        <f>EDWPCL!W86</f>
        <v>0</v>
      </c>
      <c r="N86">
        <f>'MSW BWN'!W86</f>
        <v>5.1578879999999998</v>
      </c>
      <c r="O86">
        <f>TPDDL_ISGS_exbus!BB86</f>
        <v>939.87349371491769</v>
      </c>
      <c r="P86" s="77">
        <v>75.172102015631424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205.99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39.85</v>
      </c>
      <c r="Z86" s="75">
        <f>IEX!P86</f>
        <v>0</v>
      </c>
      <c r="AA86" s="117">
        <f>STOA!J86</f>
        <v>4.97</v>
      </c>
      <c r="AB86" s="117">
        <f>-STOA!P86</f>
        <v>0</v>
      </c>
      <c r="AC86">
        <f t="shared" si="3"/>
        <v>15.918501517107487</v>
      </c>
      <c r="AD86">
        <f t="shared" si="4"/>
        <v>1451.4928437481519</v>
      </c>
      <c r="AE86">
        <f>'IDT-1'!F86</f>
        <v>0</v>
      </c>
      <c r="AF86" s="26"/>
      <c r="AG86">
        <f t="shared" si="5"/>
        <v>1451.4928437481519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20.28502602230483</v>
      </c>
      <c r="F87">
        <f>GT_Spot!T87</f>
        <v>0</v>
      </c>
      <c r="G87">
        <f>PPCL_NG!T87</f>
        <v>11.95</v>
      </c>
      <c r="H87">
        <f>PPCL_Spot!T87</f>
        <v>43.38</v>
      </c>
      <c r="I87">
        <f>Bawana_NG!T87</f>
        <v>69.599999999999994</v>
      </c>
      <c r="J87">
        <f>Bawana_RLNG!T87</f>
        <v>0</v>
      </c>
      <c r="K87">
        <f>Bawana_Spot!T87</f>
        <v>200.1</v>
      </c>
      <c r="L87">
        <f>TWOMCL!S87</f>
        <v>0.30633951240552487</v>
      </c>
      <c r="M87">
        <f>EDWPCL!W87</f>
        <v>0</v>
      </c>
      <c r="N87">
        <f>'MSW BWN'!W87</f>
        <v>5.2536639999999997</v>
      </c>
      <c r="O87">
        <f>TPDDL_ISGS_exbus!BB87</f>
        <v>928.84906021700635</v>
      </c>
      <c r="P87" s="77">
        <v>75.172102015631424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206.63000000000002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34.32</v>
      </c>
      <c r="Z87" s="75">
        <f>IEX!P87</f>
        <v>0</v>
      </c>
      <c r="AA87" s="117">
        <f>STOA!J87</f>
        <v>5.05</v>
      </c>
      <c r="AB87" s="117">
        <f>-STOA!P87</f>
        <v>0</v>
      </c>
      <c r="AC87">
        <f t="shared" si="3"/>
        <v>16.26829834484661</v>
      </c>
      <c r="AD87">
        <f t="shared" si="4"/>
        <v>1380.4043894225015</v>
      </c>
      <c r="AE87">
        <f>'IDT-1'!F87</f>
        <v>0</v>
      </c>
      <c r="AF87" s="26"/>
      <c r="AG87">
        <f t="shared" si="5"/>
        <v>1380.4043894225015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20.28502602230483</v>
      </c>
      <c r="F88">
        <f>GT_Spot!T88</f>
        <v>0</v>
      </c>
      <c r="G88">
        <f>PPCL_NG!T88</f>
        <v>11.95</v>
      </c>
      <c r="H88">
        <f>PPCL_Spot!T88</f>
        <v>43.38</v>
      </c>
      <c r="I88">
        <f>Bawana_NG!T88</f>
        <v>69.599999999999994</v>
      </c>
      <c r="J88">
        <f>Bawana_RLNG!T88</f>
        <v>0</v>
      </c>
      <c r="K88">
        <f>Bawana_Spot!T88</f>
        <v>200.1</v>
      </c>
      <c r="L88">
        <f>TWOMCL!S88</f>
        <v>0.30633951240552487</v>
      </c>
      <c r="M88">
        <f>EDWPCL!W88</f>
        <v>0</v>
      </c>
      <c r="N88">
        <f>'MSW BWN'!W88</f>
        <v>5.1520479999999989</v>
      </c>
      <c r="O88">
        <f>TPDDL_ISGS_exbus!BB88</f>
        <v>927.7083462166064</v>
      </c>
      <c r="P88" s="77">
        <v>75.172102015631424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205.71000000000004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35.03</v>
      </c>
      <c r="Z88" s="75">
        <f>IEX!P88</f>
        <v>0</v>
      </c>
      <c r="AA88" s="117">
        <f>STOA!J88</f>
        <v>5.05</v>
      </c>
      <c r="AB88" s="117">
        <f>-STOA!P88</f>
        <v>0</v>
      </c>
      <c r="AC88">
        <f t="shared" si="3"/>
        <v>15.589658276678442</v>
      </c>
      <c r="AD88">
        <f t="shared" si="4"/>
        <v>1454.6306994902698</v>
      </c>
      <c r="AE88">
        <f>'IDT-1'!F88</f>
        <v>0</v>
      </c>
      <c r="AF88" s="26"/>
      <c r="AG88">
        <f t="shared" si="5"/>
        <v>1454.6306994902698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20.28502602230483</v>
      </c>
      <c r="F89">
        <f>GT_Spot!T89</f>
        <v>0</v>
      </c>
      <c r="G89">
        <f>PPCL_NG!T89</f>
        <v>11.95</v>
      </c>
      <c r="H89">
        <f>PPCL_Spot!T89</f>
        <v>43.38</v>
      </c>
      <c r="I89">
        <f>Bawana_NG!T89</f>
        <v>69.599999999999994</v>
      </c>
      <c r="J89">
        <f>Bawana_RLNG!T89</f>
        <v>0</v>
      </c>
      <c r="K89">
        <f>Bawana_Spot!T89</f>
        <v>200.1</v>
      </c>
      <c r="L89">
        <f>TWOMCL!S89</f>
        <v>0.30633951240552487</v>
      </c>
      <c r="M89">
        <f>EDWPCL!W89</f>
        <v>0</v>
      </c>
      <c r="N89">
        <f>'MSW BWN'!W89</f>
        <v>5.0060479999999989</v>
      </c>
      <c r="O89">
        <f>TPDDL_ISGS_exbus!BB89</f>
        <v>926.35925844228643</v>
      </c>
      <c r="P89" s="77">
        <v>75.172102015631424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206.21000000000004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35.76</v>
      </c>
      <c r="Z89" s="75">
        <f>IEX!P89</f>
        <v>0</v>
      </c>
      <c r="AA89" s="117">
        <f>STOA!J89</f>
        <v>5.05</v>
      </c>
      <c r="AB89" s="117">
        <f>-STOA!P89</f>
        <v>0</v>
      </c>
      <c r="AC89">
        <f t="shared" si="3"/>
        <v>15.40976295382052</v>
      </c>
      <c r="AD89">
        <f t="shared" si="4"/>
        <v>1474.5455070388077</v>
      </c>
      <c r="AE89">
        <f>'IDT-1'!F89</f>
        <v>0</v>
      </c>
      <c r="AF89" s="26"/>
      <c r="AG89">
        <f t="shared" si="5"/>
        <v>1474.5455070388077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20.28502602230483</v>
      </c>
      <c r="F90">
        <f>GT_Spot!T90</f>
        <v>0</v>
      </c>
      <c r="G90">
        <f>PPCL_NG!T90</f>
        <v>11.95</v>
      </c>
      <c r="H90">
        <f>PPCL_Spot!T90</f>
        <v>43.38</v>
      </c>
      <c r="I90">
        <f>Bawana_NG!T90</f>
        <v>69.599999999999994</v>
      </c>
      <c r="J90">
        <f>Bawana_RLNG!T90</f>
        <v>0</v>
      </c>
      <c r="K90">
        <f>Bawana_Spot!T90</f>
        <v>200.1</v>
      </c>
      <c r="L90">
        <f>TWOMCL!S90</f>
        <v>0.30633951240552487</v>
      </c>
      <c r="M90">
        <f>EDWPCL!W90</f>
        <v>0</v>
      </c>
      <c r="N90">
        <f>'MSW BWN'!W90</f>
        <v>5.0959839999999996</v>
      </c>
      <c r="O90">
        <f>TPDDL_ISGS_exbus!BB90</f>
        <v>924.42986994228647</v>
      </c>
      <c r="P90" s="77">
        <v>75.172102015631424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206.25000000000003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38.96</v>
      </c>
      <c r="Z90" s="75">
        <f>IEX!P90</f>
        <v>0</v>
      </c>
      <c r="AA90" s="117">
        <f>STOA!J90</f>
        <v>5.05</v>
      </c>
      <c r="AB90" s="117">
        <f>-STOA!P90</f>
        <v>0</v>
      </c>
      <c r="AC90">
        <f t="shared" si="3"/>
        <v>14.978181395710754</v>
      </c>
      <c r="AD90">
        <f t="shared" si="4"/>
        <v>1526.3776360969173</v>
      </c>
      <c r="AE90">
        <f>'IDT-1'!F90</f>
        <v>0</v>
      </c>
      <c r="AF90" s="26"/>
      <c r="AG90">
        <f t="shared" si="5"/>
        <v>1526.3776360969173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20.28502602230483</v>
      </c>
      <c r="F91">
        <f>GT_Spot!T91</f>
        <v>0</v>
      </c>
      <c r="G91">
        <f>PPCL_NG!T91</f>
        <v>11.95</v>
      </c>
      <c r="H91">
        <f>PPCL_Spot!T91</f>
        <v>43.38</v>
      </c>
      <c r="I91">
        <f>Bawana_NG!T91</f>
        <v>69.599999999999994</v>
      </c>
      <c r="J91">
        <f>Bawana_RLNG!T91</f>
        <v>0</v>
      </c>
      <c r="K91">
        <f>Bawana_Spot!T91</f>
        <v>200.1</v>
      </c>
      <c r="L91">
        <f>TWOMCL!S91</f>
        <v>0.30633951240552487</v>
      </c>
      <c r="M91">
        <f>EDWPCL!W91</f>
        <v>0</v>
      </c>
      <c r="N91">
        <f>'MSW BWN'!W91</f>
        <v>5.0177279999999991</v>
      </c>
      <c r="O91">
        <f>TPDDL_ISGS_exbus!BB91</f>
        <v>940.18305632619763</v>
      </c>
      <c r="P91" s="77">
        <v>75.172102015631424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206.08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39.380000000000003</v>
      </c>
      <c r="Z91" s="75">
        <f>IEX!P91</f>
        <v>0</v>
      </c>
      <c r="AA91" s="117">
        <f>STOA!J91</f>
        <v>5.1499999999999995</v>
      </c>
      <c r="AB91" s="117">
        <f>-STOA!P91</f>
        <v>0</v>
      </c>
      <c r="AC91">
        <f t="shared" si="3"/>
        <v>14.497731856535502</v>
      </c>
      <c r="AD91">
        <f t="shared" si="4"/>
        <v>1612.8830160200041</v>
      </c>
      <c r="AE91">
        <f>'IDT-1'!F91</f>
        <v>0</v>
      </c>
      <c r="AF91" s="26"/>
      <c r="AG91">
        <f t="shared" si="5"/>
        <v>1612.8830160200041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20.28502602230483</v>
      </c>
      <c r="F92">
        <f>GT_Spot!T92</f>
        <v>0</v>
      </c>
      <c r="G92">
        <f>PPCL_NG!T92</f>
        <v>11.95</v>
      </c>
      <c r="H92">
        <f>PPCL_Spot!T92</f>
        <v>43.38</v>
      </c>
      <c r="I92">
        <f>Bawana_NG!T92</f>
        <v>69.599999999999994</v>
      </c>
      <c r="J92">
        <f>Bawana_RLNG!T92</f>
        <v>0</v>
      </c>
      <c r="K92">
        <f>Bawana_Spot!T92</f>
        <v>200.1</v>
      </c>
      <c r="L92">
        <f>TWOMCL!S92</f>
        <v>0.30633951240552487</v>
      </c>
      <c r="M92">
        <f>EDWPCL!W92</f>
        <v>0</v>
      </c>
      <c r="N92">
        <f>'MSW BWN'!W92</f>
        <v>5.5106239999999991</v>
      </c>
      <c r="O92">
        <f>TPDDL_ISGS_exbus!BB92</f>
        <v>940.18305632619763</v>
      </c>
      <c r="P92" s="77">
        <v>75.172102015631424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205.15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41.39</v>
      </c>
      <c r="Z92" s="75">
        <f>IEX!P92</f>
        <v>0</v>
      </c>
      <c r="AA92" s="117">
        <f>STOA!J92</f>
        <v>5.1499999999999995</v>
      </c>
      <c r="AB92" s="117">
        <f>-STOA!P92</f>
        <v>0</v>
      </c>
      <c r="AC92">
        <f t="shared" si="3"/>
        <v>14.430272066113549</v>
      </c>
      <c r="AD92">
        <f t="shared" si="4"/>
        <v>1625.3733718104261</v>
      </c>
      <c r="AE92">
        <f>'IDT-1'!F92</f>
        <v>0</v>
      </c>
      <c r="AF92" s="26"/>
      <c r="AG92">
        <f t="shared" si="5"/>
        <v>1625.3733718104261</v>
      </c>
      <c r="AI92" s="75">
        <f>PXIL!J92</f>
        <v>0</v>
      </c>
      <c r="AJ92" s="75">
        <f>PXIL!P92</f>
        <v>0</v>
      </c>
      <c r="AK92" s="75">
        <f>RTM_IEX!J92</f>
        <v>0.85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20.28502602230483</v>
      </c>
      <c r="F93">
        <f>GT_Spot!T93</f>
        <v>0</v>
      </c>
      <c r="G93">
        <f>PPCL_NG!T93</f>
        <v>11.95</v>
      </c>
      <c r="H93">
        <f>PPCL_Spot!T93</f>
        <v>43.38</v>
      </c>
      <c r="I93">
        <f>Bawana_NG!T93</f>
        <v>69.599999999999994</v>
      </c>
      <c r="J93">
        <f>Bawana_RLNG!T93</f>
        <v>0</v>
      </c>
      <c r="K93">
        <f>Bawana_Spot!T93</f>
        <v>240.1</v>
      </c>
      <c r="L93">
        <f>TWOMCL!S93</f>
        <v>0.30633951240552487</v>
      </c>
      <c r="M93">
        <f>EDWPCL!W93</f>
        <v>0</v>
      </c>
      <c r="N93">
        <f>'MSW BWN'!W93</f>
        <v>5.5164639999999991</v>
      </c>
      <c r="O93">
        <f>TPDDL_ISGS_exbus!BB93</f>
        <v>938.60677591139779</v>
      </c>
      <c r="P93" s="77">
        <v>75.172102015631424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205.24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41.54</v>
      </c>
      <c r="Z93" s="75">
        <f>IEX!P93</f>
        <v>0</v>
      </c>
      <c r="AA93" s="117">
        <f>STOA!J93</f>
        <v>5.1499999999999995</v>
      </c>
      <c r="AB93" s="117">
        <f>-STOA!P93</f>
        <v>0</v>
      </c>
      <c r="AC93">
        <f t="shared" si="3"/>
        <v>14.77232419046331</v>
      </c>
      <c r="AD93">
        <f t="shared" si="4"/>
        <v>1663.9008792712764</v>
      </c>
      <c r="AE93">
        <f>'IDT-1'!F93</f>
        <v>0</v>
      </c>
      <c r="AF93" s="26"/>
      <c r="AG93">
        <f t="shared" si="5"/>
        <v>1663.9008792712764</v>
      </c>
      <c r="AI93" s="75">
        <f>PXIL!J93</f>
        <v>0</v>
      </c>
      <c r="AJ93" s="75">
        <f>PXIL!P93</f>
        <v>0</v>
      </c>
      <c r="AK93" s="75">
        <f>RTM_IEX!J93</f>
        <v>1.05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20.28502602230483</v>
      </c>
      <c r="F94">
        <f>GT_Spot!T94</f>
        <v>0</v>
      </c>
      <c r="G94">
        <f>PPCL_NG!T94</f>
        <v>11.95</v>
      </c>
      <c r="H94">
        <f>PPCL_Spot!T94</f>
        <v>43.38</v>
      </c>
      <c r="I94">
        <f>Bawana_NG!T94</f>
        <v>69.599999999999994</v>
      </c>
      <c r="J94">
        <f>Bawana_RLNG!T94</f>
        <v>0</v>
      </c>
      <c r="K94">
        <f>Bawana_Spot!T94</f>
        <v>240.1</v>
      </c>
      <c r="L94">
        <f>TWOMCL!S94</f>
        <v>0.30633951240552487</v>
      </c>
      <c r="M94">
        <f>EDWPCL!W94</f>
        <v>0</v>
      </c>
      <c r="N94">
        <f>'MSW BWN'!W94</f>
        <v>5.4440479999999987</v>
      </c>
      <c r="O94">
        <f>TPDDL_ISGS_exbus!BB94</f>
        <v>941.37544833219772</v>
      </c>
      <c r="P94" s="77">
        <v>75.172102015631424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205.11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42.62</v>
      </c>
      <c r="Z94" s="75">
        <f>IEX!P94</f>
        <v>0</v>
      </c>
      <c r="AA94" s="117">
        <f>STOA!J94</f>
        <v>5.1499999999999995</v>
      </c>
      <c r="AB94" s="117">
        <f>-STOA!P94</f>
        <v>0</v>
      </c>
      <c r="AC94">
        <f t="shared" si="3"/>
        <v>15.105905710243185</v>
      </c>
      <c r="AD94">
        <f t="shared" si="4"/>
        <v>1631.1635541722965</v>
      </c>
      <c r="AE94">
        <f>'IDT-1'!F94</f>
        <v>0</v>
      </c>
      <c r="AF94" s="26"/>
      <c r="AG94">
        <f t="shared" si="5"/>
        <v>1631.1635541722965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20.28502602230483</v>
      </c>
      <c r="F95">
        <f>GT_Spot!T95</f>
        <v>0</v>
      </c>
      <c r="G95">
        <f>PPCL_NG!T95</f>
        <v>11.95</v>
      </c>
      <c r="H95">
        <f>PPCL_Spot!T95</f>
        <v>43.38</v>
      </c>
      <c r="I95">
        <f>Bawana_NG!T95</f>
        <v>69.599999999999994</v>
      </c>
      <c r="J95">
        <f>Bawana_RLNG!T95</f>
        <v>0</v>
      </c>
      <c r="K95">
        <f>Bawana_Spot!T95</f>
        <v>240.1</v>
      </c>
      <c r="L95">
        <f>TWOMCL!S95</f>
        <v>0.30633951240552487</v>
      </c>
      <c r="M95">
        <f>EDWPCL!W95</f>
        <v>0</v>
      </c>
      <c r="N95">
        <f>'MSW BWN'!W95</f>
        <v>5.3038879999999997</v>
      </c>
      <c r="O95">
        <f>TPDDL_ISGS_exbus!BB95</f>
        <v>918.00888894419779</v>
      </c>
      <c r="P95" s="77">
        <v>75.172102015631424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204.96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42.87</v>
      </c>
      <c r="Z95" s="75">
        <f>IEX!P95</f>
        <v>0</v>
      </c>
      <c r="AA95" s="117">
        <f>STOA!J95</f>
        <v>5.34</v>
      </c>
      <c r="AB95" s="117">
        <f>-STOA!P95</f>
        <v>0</v>
      </c>
      <c r="AC95">
        <f t="shared" si="3"/>
        <v>14.957648116351947</v>
      </c>
      <c r="AD95">
        <f t="shared" si="4"/>
        <v>1684.7750923781875</v>
      </c>
      <c r="AE95">
        <f>'IDT-1'!F95</f>
        <v>0</v>
      </c>
      <c r="AF95" s="26"/>
      <c r="AG95">
        <f t="shared" si="5"/>
        <v>1684.7750923781875</v>
      </c>
      <c r="AI95" s="75">
        <f>PXIL!J95</f>
        <v>0</v>
      </c>
      <c r="AJ95" s="75">
        <f>PXIL!P95</f>
        <v>0</v>
      </c>
      <c r="AK95" s="75">
        <f>RTM_IEX!J95</f>
        <v>41.68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20.28502602230483</v>
      </c>
      <c r="F96">
        <f>GT_Spot!T96</f>
        <v>0</v>
      </c>
      <c r="G96">
        <f>PPCL_NG!T96</f>
        <v>11.95</v>
      </c>
      <c r="H96">
        <f>PPCL_Spot!T96</f>
        <v>43.38</v>
      </c>
      <c r="I96">
        <f>Bawana_NG!T96</f>
        <v>69.599999999999994</v>
      </c>
      <c r="J96">
        <f>Bawana_RLNG!T96</f>
        <v>0</v>
      </c>
      <c r="K96">
        <f>Bawana_Spot!T96</f>
        <v>240.1</v>
      </c>
      <c r="L96">
        <f>TWOMCL!S96</f>
        <v>0.30633951240552487</v>
      </c>
      <c r="M96">
        <f>EDWPCL!W96</f>
        <v>0</v>
      </c>
      <c r="N96">
        <f>'MSW BWN'!W96</f>
        <v>5.2863679999999995</v>
      </c>
      <c r="O96">
        <f>TPDDL_ISGS_exbus!BB96</f>
        <v>915.13622543619772</v>
      </c>
      <c r="P96" s="77">
        <v>75.172102015631424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204.26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43.58</v>
      </c>
      <c r="Z96" s="75">
        <f>IEX!P96</f>
        <v>0</v>
      </c>
      <c r="AA96" s="117">
        <f>STOA!J96</f>
        <v>5.34</v>
      </c>
      <c r="AB96" s="117">
        <f>-STOA!P96</f>
        <v>0</v>
      </c>
      <c r="AC96">
        <f t="shared" si="3"/>
        <v>14.901766501481546</v>
      </c>
      <c r="AD96">
        <f t="shared" si="4"/>
        <v>1678.4807904850579</v>
      </c>
      <c r="AE96">
        <f>'IDT-1'!F96</f>
        <v>0</v>
      </c>
      <c r="AF96" s="26"/>
      <c r="AG96">
        <f t="shared" si="5"/>
        <v>1678.4807904850579</v>
      </c>
      <c r="AI96" s="75">
        <f>PXIL!J96</f>
        <v>0</v>
      </c>
      <c r="AJ96" s="75">
        <f>PXIL!P96</f>
        <v>0</v>
      </c>
      <c r="AK96" s="75">
        <f>RTM_IEX!J96</f>
        <v>38.21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20.28502602230483</v>
      </c>
      <c r="F97">
        <f>GT_Spot!T97</f>
        <v>0</v>
      </c>
      <c r="G97">
        <f>PPCL_NG!T97</f>
        <v>11.95</v>
      </c>
      <c r="H97">
        <f>PPCL_Spot!T97</f>
        <v>43.38</v>
      </c>
      <c r="I97">
        <f>Bawana_NG!T97</f>
        <v>69.599999999999994</v>
      </c>
      <c r="J97">
        <f>Bawana_RLNG!T97</f>
        <v>0</v>
      </c>
      <c r="K97">
        <f>Bawana_Spot!T97</f>
        <v>240.1</v>
      </c>
      <c r="L97">
        <f>TWOMCL!S97</f>
        <v>0.30633951240552487</v>
      </c>
      <c r="M97">
        <f>EDWPCL!W97</f>
        <v>0</v>
      </c>
      <c r="N97">
        <f>'MSW BWN'!W97</f>
        <v>5.4265279999999985</v>
      </c>
      <c r="O97">
        <f>TPDDL_ISGS_exbus!BB97</f>
        <v>899.60307652651522</v>
      </c>
      <c r="P97" s="77">
        <v>75.172102015631424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204.21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42.49</v>
      </c>
      <c r="Z97" s="75">
        <f>IEX!P97</f>
        <v>0</v>
      </c>
      <c r="AA97" s="117">
        <f>STOA!J97</f>
        <v>5.34</v>
      </c>
      <c r="AB97" s="117">
        <f>-STOA!P97</f>
        <v>0</v>
      </c>
      <c r="AC97">
        <f t="shared" si="3"/>
        <v>14.918108199076341</v>
      </c>
      <c r="AD97">
        <f t="shared" si="4"/>
        <v>1680.3214598777804</v>
      </c>
      <c r="AE97">
        <f>'IDT-1'!F97</f>
        <v>0</v>
      </c>
      <c r="AF97" s="26"/>
      <c r="AG97">
        <f t="shared" si="5"/>
        <v>1680.3214598777804</v>
      </c>
      <c r="AI97" s="75">
        <f>PXIL!J97</f>
        <v>0</v>
      </c>
      <c r="AJ97" s="75">
        <f>PXIL!P97</f>
        <v>0</v>
      </c>
      <c r="AK97" s="75">
        <f>RTM_IEX!J97</f>
        <v>56.6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20.28502602230483</v>
      </c>
      <c r="F98">
        <f>GT_Spot!T98</f>
        <v>0</v>
      </c>
      <c r="G98">
        <f>PPCL_NG!T98</f>
        <v>11.95</v>
      </c>
      <c r="H98">
        <f>PPCL_Spot!T98</f>
        <v>43.38</v>
      </c>
      <c r="I98">
        <f>Bawana_NG!T98</f>
        <v>69.599999999999994</v>
      </c>
      <c r="J98">
        <f>Bawana_RLNG!T98</f>
        <v>0</v>
      </c>
      <c r="K98">
        <f>Bawana_Spot!T98</f>
        <v>240.1</v>
      </c>
      <c r="L98">
        <f>TWOMCL!S98</f>
        <v>0.30633951240552487</v>
      </c>
      <c r="M98">
        <f>EDWPCL!W98</f>
        <v>0</v>
      </c>
      <c r="N98">
        <f>'MSW BWN'!W98</f>
        <v>5.2197919999999991</v>
      </c>
      <c r="O98">
        <f>TPDDL_ISGS_exbus!BB98</f>
        <v>898.6423589914865</v>
      </c>
      <c r="P98" s="77">
        <v>75.172102015631424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204.21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42.7</v>
      </c>
      <c r="Z98" s="75">
        <f>IEX!P98</f>
        <v>0</v>
      </c>
      <c r="AA98" s="117">
        <f>STOA!J98</f>
        <v>5.34</v>
      </c>
      <c r="AB98" s="117">
        <f>-STOA!P98</f>
        <v>0</v>
      </c>
      <c r="AC98">
        <f t="shared" si="3"/>
        <v>14.884338607968088</v>
      </c>
      <c r="AD98">
        <f t="shared" si="4"/>
        <v>1676.5177759338601</v>
      </c>
      <c r="AE98">
        <f>'IDT-1'!F98</f>
        <v>0</v>
      </c>
      <c r="AF98" s="26"/>
      <c r="AG98">
        <f t="shared" si="5"/>
        <v>1676.5177759338601</v>
      </c>
      <c r="AI98" s="75">
        <f>PXIL!J98</f>
        <v>0</v>
      </c>
      <c r="AJ98" s="75">
        <f>PXIL!P98</f>
        <v>0</v>
      </c>
      <c r="AK98" s="75">
        <f>RTM_IEX!J98</f>
        <v>53.72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0.5002528244712805</v>
      </c>
      <c r="F99">
        <f t="shared" si="6"/>
        <v>0</v>
      </c>
      <c r="G99">
        <f t="shared" si="6"/>
        <v>0.2868000000000005</v>
      </c>
      <c r="H99">
        <f t="shared" si="6"/>
        <v>0.87200662287148356</v>
      </c>
      <c r="I99">
        <f t="shared" si="6"/>
        <v>1.6704000000000025</v>
      </c>
      <c r="J99">
        <f t="shared" si="6"/>
        <v>0</v>
      </c>
      <c r="K99">
        <f t="shared" si="6"/>
        <v>3.427525382445022</v>
      </c>
      <c r="L99">
        <f t="shared" si="6"/>
        <v>7.3521482977326061E-3</v>
      </c>
      <c r="M99">
        <f t="shared" si="6"/>
        <v>0</v>
      </c>
      <c r="N99">
        <f t="shared" si="6"/>
        <v>0.12806565199999997</v>
      </c>
      <c r="O99">
        <f t="shared" si="6"/>
        <v>21.366856850904085</v>
      </c>
      <c r="P99" s="77">
        <f t="shared" si="6"/>
        <v>1.8041304483751508</v>
      </c>
      <c r="Q99" s="77">
        <f t="shared" si="6"/>
        <v>0.49863590399999919</v>
      </c>
      <c r="R99" s="80">
        <f>SUM(R3:R98)/4000</f>
        <v>0.22407254545454555</v>
      </c>
      <c r="S99" s="80">
        <f t="shared" si="6"/>
        <v>0</v>
      </c>
      <c r="T99" s="78">
        <f t="shared" si="6"/>
        <v>0.92754749999999986</v>
      </c>
      <c r="U99" s="78">
        <f t="shared" si="6"/>
        <v>6.4134750000000009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0.86262749999999966</v>
      </c>
      <c r="Z99" s="75">
        <f t="shared" si="6"/>
        <v>-0.35249999999999998</v>
      </c>
      <c r="AA99" s="117">
        <f t="shared" si="6"/>
        <v>0.39789749999999963</v>
      </c>
      <c r="AB99" s="117">
        <f t="shared" si="6"/>
        <v>0</v>
      </c>
      <c r="AC99">
        <f t="shared" si="6"/>
        <v>0.38358797432925118</v>
      </c>
      <c r="AD99">
        <f t="shared" si="6"/>
        <v>35.115197904490039</v>
      </c>
      <c r="AE99">
        <f t="shared" si="6"/>
        <v>-1.8079000000000001E-2</v>
      </c>
      <c r="AG99">
        <f t="shared" si="6"/>
        <v>35.097118904490038</v>
      </c>
      <c r="AI99">
        <f t="shared" si="6"/>
        <v>0</v>
      </c>
      <c r="AJ99">
        <f t="shared" si="6"/>
        <v>0</v>
      </c>
      <c r="AK99">
        <f t="shared" si="6"/>
        <v>0.13864000000000001</v>
      </c>
      <c r="AL99">
        <f t="shared" si="6"/>
        <v>-3.6749999999999998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44680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1.7394972551285754</v>
      </c>
      <c r="F3">
        <f>GT_Spot!S3</f>
        <v>0</v>
      </c>
      <c r="G3">
        <f>PPCL_NG!S3</f>
        <v>18.79</v>
      </c>
      <c r="H3">
        <f>PPCL_Spot!S3</f>
        <v>50</v>
      </c>
      <c r="I3">
        <f>Bawana_NG!S3</f>
        <v>31.04</v>
      </c>
      <c r="J3">
        <f>Bawana_RLNG!S3</f>
        <v>0</v>
      </c>
      <c r="K3">
        <f>Bawana_Spot!S3</f>
        <v>24</v>
      </c>
      <c r="L3">
        <f>TWOMCL!R3</f>
        <v>0</v>
      </c>
      <c r="M3">
        <f>EDWPCL!V3</f>
        <v>0</v>
      </c>
      <c r="N3">
        <f>'MSW BWN'!V3</f>
        <v>0.99092119999999984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29.02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1.3691076824051316</v>
      </c>
      <c r="AD3">
        <f>SUM(B3:AB3,AI3:AR3)-AC3</f>
        <v>154.21131077272344</v>
      </c>
      <c r="AE3">
        <f>'IDT-1'!E3</f>
        <v>0</v>
      </c>
      <c r="AF3" s="26"/>
      <c r="AG3">
        <f>SUM(AD3:AF3)</f>
        <v>154.21131077272344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1.7394972551285754</v>
      </c>
      <c r="F4">
        <f>GT_Spot!S4</f>
        <v>0</v>
      </c>
      <c r="G4">
        <f>PPCL_NG!S4</f>
        <v>18.79</v>
      </c>
      <c r="H4">
        <f>PPCL_Spot!S4</f>
        <v>50</v>
      </c>
      <c r="I4">
        <f>Bawana_NG!S4</f>
        <v>31.04</v>
      </c>
      <c r="J4">
        <f>Bawana_RLNG!S4</f>
        <v>0</v>
      </c>
      <c r="K4">
        <f>Bawana_Spot!S4</f>
        <v>24</v>
      </c>
      <c r="L4">
        <f>TWOMCL!R4</f>
        <v>0</v>
      </c>
      <c r="M4">
        <f>EDWPCL!V4</f>
        <v>0</v>
      </c>
      <c r="N4">
        <f>'MSW BWN'!V4</f>
        <v>0.95773439999999976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29.02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1.3688156385651316</v>
      </c>
      <c r="AD4">
        <f t="shared" ref="AD4:AD67" si="1">SUM(B4:AB4,AI4:AR4)-AC4</f>
        <v>154.17841601656343</v>
      </c>
      <c r="AE4">
        <f>'IDT-1'!E4</f>
        <v>0</v>
      </c>
      <c r="AF4" s="26"/>
      <c r="AG4">
        <f t="shared" ref="AG4:AG67" si="2">SUM(AD4:AF4)</f>
        <v>154.17841601656343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1.7394972551285754</v>
      </c>
      <c r="F5">
        <f>GT_Spot!S5</f>
        <v>0</v>
      </c>
      <c r="G5">
        <f>PPCL_NG!S5</f>
        <v>18.79</v>
      </c>
      <c r="H5">
        <f>PPCL_Spot!S5</f>
        <v>50</v>
      </c>
      <c r="I5">
        <f>Bawana_NG!S5</f>
        <v>31.04</v>
      </c>
      <c r="J5">
        <f>Bawana_RLNG!S5</f>
        <v>0</v>
      </c>
      <c r="K5">
        <f>Bawana_Spot!S5</f>
        <v>24</v>
      </c>
      <c r="L5">
        <f>TWOMCL!R5</f>
        <v>0</v>
      </c>
      <c r="M5">
        <f>EDWPCL!V5</f>
        <v>0</v>
      </c>
      <c r="N5">
        <f>'MSW BWN'!V5</f>
        <v>0.96750719999999968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29.02</v>
      </c>
      <c r="AB5" s="117">
        <f>-STOA!Q5</f>
        <v>0</v>
      </c>
      <c r="AC5">
        <f t="shared" si="0"/>
        <v>1.3689016392051316</v>
      </c>
      <c r="AD5">
        <f t="shared" si="1"/>
        <v>154.18810281592346</v>
      </c>
      <c r="AE5">
        <f>'IDT-1'!E5</f>
        <v>0</v>
      </c>
      <c r="AF5" s="26"/>
      <c r="AG5">
        <f t="shared" si="2"/>
        <v>154.18810281592346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1.7394972551285754</v>
      </c>
      <c r="F6">
        <f>GT_Spot!S6</f>
        <v>0</v>
      </c>
      <c r="G6">
        <f>PPCL_NG!S6</f>
        <v>18.79</v>
      </c>
      <c r="H6">
        <f>PPCL_Spot!S6</f>
        <v>50</v>
      </c>
      <c r="I6">
        <f>Bawana_NG!S6</f>
        <v>31.04</v>
      </c>
      <c r="J6">
        <f>Bawana_RLNG!S6</f>
        <v>0</v>
      </c>
      <c r="K6">
        <f>Bawana_Spot!S6</f>
        <v>24</v>
      </c>
      <c r="L6">
        <f>TWOMCL!R6</f>
        <v>0</v>
      </c>
      <c r="M6">
        <f>EDWPCL!V6</f>
        <v>0</v>
      </c>
      <c r="N6">
        <f>'MSW BWN'!V6</f>
        <v>0.97931599999999974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29.02</v>
      </c>
      <c r="AB6" s="117">
        <f>-STOA!Q6</f>
        <v>0</v>
      </c>
      <c r="AC6">
        <f t="shared" si="0"/>
        <v>1.3690055566451313</v>
      </c>
      <c r="AD6">
        <f t="shared" si="1"/>
        <v>154.19980769848343</v>
      </c>
      <c r="AE6">
        <f>'IDT-1'!E6</f>
        <v>0</v>
      </c>
      <c r="AF6" s="26"/>
      <c r="AG6">
        <f t="shared" si="2"/>
        <v>154.19980769848343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1.7394972551285754</v>
      </c>
      <c r="F7">
        <f>GT_Spot!S7</f>
        <v>0</v>
      </c>
      <c r="G7">
        <f>PPCL_NG!S7</f>
        <v>18.79</v>
      </c>
      <c r="H7">
        <f>PPCL_Spot!S7</f>
        <v>50.000000000000007</v>
      </c>
      <c r="I7">
        <f>Bawana_NG!S7</f>
        <v>31.04</v>
      </c>
      <c r="J7">
        <f>Bawana_RLNG!S7</f>
        <v>0</v>
      </c>
      <c r="K7">
        <f>Bawana_Spot!S7</f>
        <v>24</v>
      </c>
      <c r="L7">
        <f>TWOMCL!R7</f>
        <v>0</v>
      </c>
      <c r="M7">
        <f>EDWPCL!V7</f>
        <v>0</v>
      </c>
      <c r="N7">
        <f>'MSW BWN'!V7</f>
        <v>0.95386599999999977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1.3335601470890379</v>
      </c>
      <c r="AD7">
        <f t="shared" si="1"/>
        <v>110.02980310803954</v>
      </c>
      <c r="AE7">
        <f>'IDT-1'!E7</f>
        <v>0</v>
      </c>
      <c r="AF7" s="26"/>
      <c r="AG7">
        <f t="shared" si="2"/>
        <v>110.02980310803954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1.7394972551285754</v>
      </c>
      <c r="F8">
        <f>GT_Spot!S8</f>
        <v>0</v>
      </c>
      <c r="G8">
        <f>PPCL_NG!S8</f>
        <v>18.79</v>
      </c>
      <c r="H8">
        <f>PPCL_Spot!S8</f>
        <v>50.000000000000007</v>
      </c>
      <c r="I8">
        <f>Bawana_NG!S8</f>
        <v>31.04</v>
      </c>
      <c r="J8">
        <f>Bawana_RLNG!S8</f>
        <v>0</v>
      </c>
      <c r="K8">
        <f>Bawana_Spot!S8</f>
        <v>24</v>
      </c>
      <c r="L8">
        <f>TWOMCL!R8</f>
        <v>0</v>
      </c>
      <c r="M8">
        <f>EDWPCL!V8</f>
        <v>0</v>
      </c>
      <c r="N8">
        <f>'MSW BWN'!V8</f>
        <v>0.89706159999999979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29.02</v>
      </c>
      <c r="AB8" s="117">
        <f>-STOA!Q8</f>
        <v>0</v>
      </c>
      <c r="AC8">
        <f t="shared" si="0"/>
        <v>1.3682817179251316</v>
      </c>
      <c r="AD8">
        <f t="shared" si="1"/>
        <v>154.11827713720345</v>
      </c>
      <c r="AE8">
        <f>'IDT-1'!E8</f>
        <v>0</v>
      </c>
      <c r="AF8" s="26"/>
      <c r="AG8">
        <f t="shared" si="2"/>
        <v>154.11827713720345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1.7394972551285754</v>
      </c>
      <c r="F9">
        <f>GT_Spot!S9</f>
        <v>0</v>
      </c>
      <c r="G9">
        <f>PPCL_NG!S9</f>
        <v>18.79</v>
      </c>
      <c r="H9">
        <f>PPCL_Spot!S9</f>
        <v>50.000000000000007</v>
      </c>
      <c r="I9">
        <f>Bawana_NG!S9</f>
        <v>31.04</v>
      </c>
      <c r="J9">
        <f>Bawana_RLNG!S9</f>
        <v>0</v>
      </c>
      <c r="K9">
        <f>Bawana_Spot!S9</f>
        <v>24</v>
      </c>
      <c r="L9">
        <f>TWOMCL!R9</f>
        <v>0</v>
      </c>
      <c r="M9">
        <f>EDWPCL!V9</f>
        <v>0</v>
      </c>
      <c r="N9">
        <f>'MSW BWN'!V9</f>
        <v>0.91762519999999981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29.02</v>
      </c>
      <c r="AB9" s="117">
        <f>-STOA!Q9</f>
        <v>0</v>
      </c>
      <c r="AC9">
        <f t="shared" si="0"/>
        <v>1.3684626776051316</v>
      </c>
      <c r="AD9">
        <f t="shared" si="1"/>
        <v>154.13865977752346</v>
      </c>
      <c r="AE9">
        <f>'IDT-1'!E9</f>
        <v>0</v>
      </c>
      <c r="AF9" s="26"/>
      <c r="AG9">
        <f t="shared" si="2"/>
        <v>154.13865977752346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1.7394972551285754</v>
      </c>
      <c r="F10">
        <f>GT_Spot!S10</f>
        <v>0</v>
      </c>
      <c r="G10">
        <f>PPCL_NG!S10</f>
        <v>18.79</v>
      </c>
      <c r="H10">
        <f>PPCL_Spot!S10</f>
        <v>50</v>
      </c>
      <c r="I10">
        <f>Bawana_NG!S10</f>
        <v>31.04</v>
      </c>
      <c r="J10">
        <f>Bawana_RLNG!S10</f>
        <v>0</v>
      </c>
      <c r="K10">
        <f>Bawana_Spot!S10</f>
        <v>24</v>
      </c>
      <c r="L10">
        <f>TWOMCL!R10</f>
        <v>0</v>
      </c>
      <c r="M10">
        <f>EDWPCL!V10</f>
        <v>0</v>
      </c>
      <c r="N10">
        <f>'MSW BWN'!V10</f>
        <v>0.92739799999999972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29.02</v>
      </c>
      <c r="AB10" s="117">
        <f>-STOA!Q10</f>
        <v>0</v>
      </c>
      <c r="AC10">
        <f t="shared" si="0"/>
        <v>1.3685486782451315</v>
      </c>
      <c r="AD10">
        <f t="shared" si="1"/>
        <v>154.14834657688343</v>
      </c>
      <c r="AE10">
        <f>'IDT-1'!E10</f>
        <v>0</v>
      </c>
      <c r="AF10" s="26"/>
      <c r="AG10">
        <f t="shared" si="2"/>
        <v>154.14834657688343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1.759720837487537</v>
      </c>
      <c r="F11">
        <f>GT_Spot!S11</f>
        <v>0</v>
      </c>
      <c r="G11">
        <f>PPCL_NG!S11</f>
        <v>18.79</v>
      </c>
      <c r="H11">
        <f>PPCL_Spot!S11</f>
        <v>50</v>
      </c>
      <c r="I11">
        <f>Bawana_NG!S11</f>
        <v>31.04</v>
      </c>
      <c r="J11">
        <f>Bawana_RLNG!S11</f>
        <v>0</v>
      </c>
      <c r="K11">
        <f>Bawana_Spot!S11</f>
        <v>24</v>
      </c>
      <c r="L11">
        <f>TWOMCL!R11</f>
        <v>0</v>
      </c>
      <c r="M11">
        <f>EDWPCL!V11</f>
        <v>0</v>
      </c>
      <c r="N11">
        <f>'MSW BWN'!V11</f>
        <v>0.89217519999999984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1.3775858731847734</v>
      </c>
      <c r="AD11">
        <f t="shared" si="1"/>
        <v>104.94431016430276</v>
      </c>
      <c r="AE11">
        <f>'IDT-1'!E11</f>
        <v>0</v>
      </c>
      <c r="AF11" s="26"/>
      <c r="AG11">
        <f t="shared" si="2"/>
        <v>104.94431016430276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1.759720837487537</v>
      </c>
      <c r="F12">
        <f>GT_Spot!S12</f>
        <v>0</v>
      </c>
      <c r="G12">
        <f>PPCL_NG!S12</f>
        <v>18.79</v>
      </c>
      <c r="H12">
        <f>PPCL_Spot!S12</f>
        <v>50</v>
      </c>
      <c r="I12">
        <f>Bawana_NG!S12</f>
        <v>31.04</v>
      </c>
      <c r="J12">
        <f>Bawana_RLNG!S12</f>
        <v>0</v>
      </c>
      <c r="K12">
        <f>Bawana_Spot!S12</f>
        <v>24</v>
      </c>
      <c r="L12">
        <f>TWOMCL!R12</f>
        <v>0</v>
      </c>
      <c r="M12">
        <f>EDWPCL!V12</f>
        <v>0</v>
      </c>
      <c r="N12">
        <f>'MSW BWN'!V12</f>
        <v>0.93228439999999979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19.350000000000001</v>
      </c>
      <c r="AB12" s="117">
        <f>-STOA!Q12</f>
        <v>0</v>
      </c>
      <c r="AC12">
        <f t="shared" si="0"/>
        <v>1.2836736460898905</v>
      </c>
      <c r="AD12">
        <f t="shared" si="1"/>
        <v>144.58833159139766</v>
      </c>
      <c r="AE12">
        <f>'IDT-1'!E12</f>
        <v>0</v>
      </c>
      <c r="AF12" s="26"/>
      <c r="AG12">
        <f t="shared" si="2"/>
        <v>144.58833159139766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1.759720837487537</v>
      </c>
      <c r="F13">
        <f>GT_Spot!S13</f>
        <v>0</v>
      </c>
      <c r="G13">
        <f>PPCL_NG!S13</f>
        <v>18.79</v>
      </c>
      <c r="H13">
        <f>PPCL_Spot!S13</f>
        <v>50</v>
      </c>
      <c r="I13">
        <f>Bawana_NG!S13</f>
        <v>31.04</v>
      </c>
      <c r="J13">
        <f>Bawana_RLNG!S13</f>
        <v>0</v>
      </c>
      <c r="K13">
        <f>Bawana_Spot!S13</f>
        <v>24</v>
      </c>
      <c r="L13">
        <f>TWOMCL!R13</f>
        <v>0</v>
      </c>
      <c r="M13">
        <f>EDWPCL!V13</f>
        <v>0</v>
      </c>
      <c r="N13">
        <f>'MSW BWN'!V13</f>
        <v>0.8687611999999999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19.350000000000001</v>
      </c>
      <c r="AB13" s="117">
        <f>-STOA!Q13</f>
        <v>0</v>
      </c>
      <c r="AC13">
        <f t="shared" si="0"/>
        <v>1.2831146419298902</v>
      </c>
      <c r="AD13">
        <f t="shared" si="1"/>
        <v>144.52536739555762</v>
      </c>
      <c r="AE13">
        <f>'IDT-1'!E13</f>
        <v>0</v>
      </c>
      <c r="AF13" s="26"/>
      <c r="AG13">
        <f t="shared" si="2"/>
        <v>144.52536739555762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1.759720837487537</v>
      </c>
      <c r="F14">
        <f>GT_Spot!S14</f>
        <v>0</v>
      </c>
      <c r="G14">
        <f>PPCL_NG!S14</f>
        <v>18.79</v>
      </c>
      <c r="H14">
        <f>PPCL_Spot!S14</f>
        <v>50</v>
      </c>
      <c r="I14">
        <f>Bawana_NG!S14</f>
        <v>31.04</v>
      </c>
      <c r="J14">
        <f>Bawana_RLNG!S14</f>
        <v>0</v>
      </c>
      <c r="K14">
        <f>Bawana_Spot!S14</f>
        <v>23.999340387522331</v>
      </c>
      <c r="L14">
        <f>TWOMCL!R14</f>
        <v>0</v>
      </c>
      <c r="M14">
        <f>EDWPCL!V14</f>
        <v>0</v>
      </c>
      <c r="N14">
        <f>'MSW BWN'!V14</f>
        <v>0.9499976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19.350000000000001</v>
      </c>
      <c r="AB14" s="117">
        <f>-STOA!Q14</f>
        <v>0</v>
      </c>
      <c r="AC14">
        <f t="shared" si="0"/>
        <v>1.2838237176600868</v>
      </c>
      <c r="AD14">
        <f t="shared" si="1"/>
        <v>144.60523510734978</v>
      </c>
      <c r="AE14">
        <f>'IDT-1'!E14</f>
        <v>0</v>
      </c>
      <c r="AF14" s="26"/>
      <c r="AG14">
        <f t="shared" si="2"/>
        <v>144.60523510734978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1.759720837487537</v>
      </c>
      <c r="F15">
        <f>GT_Spot!S15</f>
        <v>0</v>
      </c>
      <c r="G15">
        <f>PPCL_NG!S15</f>
        <v>18.79</v>
      </c>
      <c r="H15">
        <f>PPCL_Spot!S15</f>
        <v>50</v>
      </c>
      <c r="I15">
        <f>Bawana_NG!S15</f>
        <v>31.04</v>
      </c>
      <c r="J15">
        <f>Bawana_RLNG!S15</f>
        <v>0</v>
      </c>
      <c r="K15">
        <f>Bawana_Spot!S15</f>
        <v>24</v>
      </c>
      <c r="L15">
        <f>TWOMCL!R15</f>
        <v>0</v>
      </c>
      <c r="M15">
        <f>EDWPCL!V15</f>
        <v>0</v>
      </c>
      <c r="N15">
        <f>'MSW BWN'!V15</f>
        <v>0.94592559999999981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1.3354668767047735</v>
      </c>
      <c r="AD15">
        <f t="shared" si="1"/>
        <v>100.20017956078276</v>
      </c>
      <c r="AE15">
        <f>'IDT-1'!E15</f>
        <v>0</v>
      </c>
      <c r="AF15" s="26"/>
      <c r="AG15">
        <f t="shared" si="2"/>
        <v>100.20017956078276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1.759720837487537</v>
      </c>
      <c r="F16">
        <f>GT_Spot!S16</f>
        <v>0</v>
      </c>
      <c r="G16">
        <f>PPCL_NG!S16</f>
        <v>18.79</v>
      </c>
      <c r="H16">
        <f>PPCL_Spot!S16</f>
        <v>50</v>
      </c>
      <c r="I16">
        <f>Bawana_NG!S16</f>
        <v>31.04</v>
      </c>
      <c r="J16">
        <f>Bawana_RLNG!S16</f>
        <v>0</v>
      </c>
      <c r="K16">
        <f>Bawana_Spot!S16</f>
        <v>24</v>
      </c>
      <c r="L16">
        <f>TWOMCL!R16</f>
        <v>0</v>
      </c>
      <c r="M16">
        <f>EDWPCL!V16</f>
        <v>0</v>
      </c>
      <c r="N16">
        <f>'MSW BWN'!V16</f>
        <v>0.95569839999999984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1.1135996892898903</v>
      </c>
      <c r="AD16">
        <f t="shared" si="1"/>
        <v>125.43181954819765</v>
      </c>
      <c r="AE16">
        <f>'IDT-1'!E16</f>
        <v>0</v>
      </c>
      <c r="AF16" s="26"/>
      <c r="AG16">
        <f t="shared" si="2"/>
        <v>125.43181954819765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1.759720837487537</v>
      </c>
      <c r="F17">
        <f>GT_Spot!S17</f>
        <v>0</v>
      </c>
      <c r="G17">
        <f>PPCL_NG!S17</f>
        <v>18.79</v>
      </c>
      <c r="H17">
        <f>PPCL_Spot!S17</f>
        <v>50</v>
      </c>
      <c r="I17">
        <f>Bawana_NG!S17</f>
        <v>31.04</v>
      </c>
      <c r="J17">
        <f>Bawana_RLNG!S17</f>
        <v>0</v>
      </c>
      <c r="K17">
        <f>Bawana_Spot!S17</f>
        <v>24</v>
      </c>
      <c r="L17">
        <f>TWOMCL!R17</f>
        <v>0</v>
      </c>
      <c r="M17">
        <f>EDWPCL!V17</f>
        <v>0</v>
      </c>
      <c r="N17">
        <f>'MSW BWN'!V17</f>
        <v>0.89136079999999995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1.1130335184098903</v>
      </c>
      <c r="AD17">
        <f t="shared" si="1"/>
        <v>125.36804811907764</v>
      </c>
      <c r="AE17">
        <f>'IDT-1'!E17</f>
        <v>0</v>
      </c>
      <c r="AF17" s="26"/>
      <c r="AG17">
        <f t="shared" si="2"/>
        <v>125.36804811907764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1.759720837487537</v>
      </c>
      <c r="F18">
        <f>GT_Spot!S18</f>
        <v>0</v>
      </c>
      <c r="G18">
        <f>PPCL_NG!S18</f>
        <v>18.79</v>
      </c>
      <c r="H18">
        <f>PPCL_Spot!S18</f>
        <v>50</v>
      </c>
      <c r="I18">
        <f>Bawana_NG!S18</f>
        <v>31.04</v>
      </c>
      <c r="J18">
        <f>Bawana_RLNG!S18</f>
        <v>0</v>
      </c>
      <c r="K18">
        <f>Bawana_Spot!S18</f>
        <v>24</v>
      </c>
      <c r="L18">
        <f>TWOMCL!R18</f>
        <v>0</v>
      </c>
      <c r="M18">
        <f>EDWPCL!V18</f>
        <v>0</v>
      </c>
      <c r="N18">
        <f>'MSW BWN'!V18</f>
        <v>0.96160279999999987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1.1136516480098904</v>
      </c>
      <c r="AD18">
        <f t="shared" si="1"/>
        <v>125.43767198947764</v>
      </c>
      <c r="AE18">
        <f>'IDT-1'!E18</f>
        <v>0</v>
      </c>
      <c r="AF18" s="26"/>
      <c r="AG18">
        <f t="shared" si="2"/>
        <v>125.43767198947764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1.759720837487537</v>
      </c>
      <c r="F19">
        <f>GT_Spot!S19</f>
        <v>0</v>
      </c>
      <c r="G19">
        <f>PPCL_NG!S19</f>
        <v>18.79</v>
      </c>
      <c r="H19">
        <f>PPCL_Spot!S19</f>
        <v>50</v>
      </c>
      <c r="I19">
        <f>Bawana_NG!S19</f>
        <v>31.04</v>
      </c>
      <c r="J19">
        <f>Bawana_RLNG!S19</f>
        <v>0</v>
      </c>
      <c r="K19">
        <f>Bawana_Spot!S19</f>
        <v>24</v>
      </c>
      <c r="L19">
        <f>TWOMCL!R19</f>
        <v>0</v>
      </c>
      <c r="M19">
        <f>EDWPCL!V19</f>
        <v>0</v>
      </c>
      <c r="N19">
        <f>'MSW BWN'!V19</f>
        <v>0.93330239999999975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1.1134026044898904</v>
      </c>
      <c r="AD19">
        <f t="shared" si="1"/>
        <v>125.40962063299764</v>
      </c>
      <c r="AE19">
        <f>'IDT-1'!E19</f>
        <v>0</v>
      </c>
      <c r="AF19" s="26"/>
      <c r="AG19">
        <f t="shared" si="2"/>
        <v>125.40962063299764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1.759720837487537</v>
      </c>
      <c r="F20">
        <f>GT_Spot!S20</f>
        <v>0</v>
      </c>
      <c r="G20">
        <f>PPCL_NG!S20</f>
        <v>18.79</v>
      </c>
      <c r="H20">
        <f>PPCL_Spot!S20</f>
        <v>50</v>
      </c>
      <c r="I20">
        <f>Bawana_NG!S20</f>
        <v>31.04</v>
      </c>
      <c r="J20">
        <f>Bawana_RLNG!S20</f>
        <v>0</v>
      </c>
      <c r="K20">
        <f>Bawana_Spot!S20</f>
        <v>24</v>
      </c>
      <c r="L20">
        <f>TWOMCL!R20</f>
        <v>0</v>
      </c>
      <c r="M20">
        <f>EDWPCL!V20</f>
        <v>0</v>
      </c>
      <c r="N20">
        <f>'MSW BWN'!V20</f>
        <v>0.96262079999999983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1.4243950696867267</v>
      </c>
      <c r="AD20">
        <f t="shared" si="1"/>
        <v>90.127946567800805</v>
      </c>
      <c r="AE20">
        <f>'IDT-1'!E20</f>
        <v>0</v>
      </c>
      <c r="AF20" s="26"/>
      <c r="AG20">
        <f t="shared" si="2"/>
        <v>90.127946567800805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1.759720837487537</v>
      </c>
      <c r="F21">
        <f>GT_Spot!S21</f>
        <v>0</v>
      </c>
      <c r="G21">
        <f>PPCL_NG!S21</f>
        <v>18.79</v>
      </c>
      <c r="H21">
        <f>PPCL_Spot!S21</f>
        <v>50</v>
      </c>
      <c r="I21">
        <f>Bawana_NG!S21</f>
        <v>31.04</v>
      </c>
      <c r="J21">
        <f>Bawana_RLNG!S21</f>
        <v>0</v>
      </c>
      <c r="K21">
        <f>Bawana_Spot!S21</f>
        <v>24</v>
      </c>
      <c r="L21">
        <f>TWOMCL!R21</f>
        <v>0</v>
      </c>
      <c r="M21">
        <f>EDWPCL!V21</f>
        <v>0</v>
      </c>
      <c r="N21">
        <f>'MSW BWN'!V21</f>
        <v>0.94307519999999978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1.1134886051298902</v>
      </c>
      <c r="AD21">
        <f t="shared" si="1"/>
        <v>125.41930743235764</v>
      </c>
      <c r="AE21">
        <f>'IDT-1'!E21</f>
        <v>0</v>
      </c>
      <c r="AF21" s="26"/>
      <c r="AG21">
        <f t="shared" si="2"/>
        <v>125.41930743235764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1.7899999999999998</v>
      </c>
      <c r="F22">
        <f>GT_Spot!S22</f>
        <v>0</v>
      </c>
      <c r="G22">
        <f>PPCL_NG!S22</f>
        <v>18.79</v>
      </c>
      <c r="H22">
        <f>PPCL_Spot!S22</f>
        <v>50</v>
      </c>
      <c r="I22">
        <f>Bawana_NG!S22</f>
        <v>31.04</v>
      </c>
      <c r="J22">
        <f>Bawana_RLNG!S22</f>
        <v>0</v>
      </c>
      <c r="K22">
        <f>Bawana_Spot!S22</f>
        <v>24</v>
      </c>
      <c r="L22">
        <f>TWOMCL!R22</f>
        <v>0</v>
      </c>
      <c r="M22">
        <f>EDWPCL!V22</f>
        <v>0</v>
      </c>
      <c r="N22">
        <f>'MSW BWN'!V22</f>
        <v>0.96465679999999987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1.1139449798400001</v>
      </c>
      <c r="AD22">
        <f t="shared" si="1"/>
        <v>125.47071182016001</v>
      </c>
      <c r="AE22">
        <f>'IDT-1'!E22</f>
        <v>0</v>
      </c>
      <c r="AF22" s="26"/>
      <c r="AG22">
        <f t="shared" si="2"/>
        <v>125.47071182016001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1.8222414339762423</v>
      </c>
      <c r="F23">
        <f>GT_Spot!S23</f>
        <v>0</v>
      </c>
      <c r="G23">
        <f>PPCL_NG!S23</f>
        <v>18.79</v>
      </c>
      <c r="H23">
        <f>PPCL_Spot!S23</f>
        <v>50</v>
      </c>
      <c r="I23">
        <f>Bawana_NG!S23</f>
        <v>31.04</v>
      </c>
      <c r="J23">
        <f>Bawana_RLNG!S23</f>
        <v>0</v>
      </c>
      <c r="K23">
        <f>Bawana_Spot!S23</f>
        <v>38.56</v>
      </c>
      <c r="L23">
        <f>TWOMCL!R23</f>
        <v>0</v>
      </c>
      <c r="M23">
        <f>EDWPCL!V23</f>
        <v>0</v>
      </c>
      <c r="N23">
        <f>'MSW BWN'!V23</f>
        <v>0.85715599999999981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1.2414106974189909</v>
      </c>
      <c r="AD23">
        <f t="shared" si="1"/>
        <v>139.82798673655725</v>
      </c>
      <c r="AE23">
        <f>'IDT-1'!E23</f>
        <v>0</v>
      </c>
      <c r="AF23" s="26"/>
      <c r="AG23">
        <f t="shared" si="2"/>
        <v>139.82798673655725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1.8222414339762423</v>
      </c>
      <c r="F24">
        <f>GT_Spot!S24</f>
        <v>0</v>
      </c>
      <c r="G24">
        <f>PPCL_NG!S24</f>
        <v>18.79</v>
      </c>
      <c r="H24">
        <f>PPCL_Spot!S24</f>
        <v>50</v>
      </c>
      <c r="I24">
        <f>Bawana_NG!S24</f>
        <v>31.04</v>
      </c>
      <c r="J24">
        <f>Bawana_RLNG!S24</f>
        <v>0</v>
      </c>
      <c r="K24">
        <f>Bawana_Spot!S24</f>
        <v>39</v>
      </c>
      <c r="L24">
        <f>TWOMCL!R24</f>
        <v>0</v>
      </c>
      <c r="M24">
        <f>EDWPCL!V24</f>
        <v>0</v>
      </c>
      <c r="N24">
        <f>'MSW BWN'!V24</f>
        <v>0.95977039999999991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1.2461857041389908</v>
      </c>
      <c r="AD24">
        <f t="shared" si="1"/>
        <v>140.36582612983725</v>
      </c>
      <c r="AE24">
        <f>'IDT-1'!E24</f>
        <v>0</v>
      </c>
      <c r="AF24" s="26"/>
      <c r="AG24">
        <f t="shared" si="2"/>
        <v>140.36582612983725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1.8222414339762423</v>
      </c>
      <c r="F25">
        <f>GT_Spot!S25</f>
        <v>0</v>
      </c>
      <c r="G25">
        <f>PPCL_NG!S25</f>
        <v>18.79</v>
      </c>
      <c r="H25">
        <f>PPCL_Spot!S25</f>
        <v>50</v>
      </c>
      <c r="I25">
        <f>Bawana_NG!S25</f>
        <v>31.04</v>
      </c>
      <c r="J25">
        <f>Bawana_RLNG!S25</f>
        <v>0</v>
      </c>
      <c r="K25">
        <f>Bawana_Spot!S25</f>
        <v>39</v>
      </c>
      <c r="L25">
        <f>TWOMCL!R25</f>
        <v>0</v>
      </c>
      <c r="M25">
        <f>EDWPCL!V25</f>
        <v>0</v>
      </c>
      <c r="N25">
        <f>'MSW BWN'!V25</f>
        <v>0.98603479999999977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1.557151294135827</v>
      </c>
      <c r="AD25">
        <f t="shared" si="1"/>
        <v>105.08112493984041</v>
      </c>
      <c r="AE25">
        <f>'IDT-1'!E25</f>
        <v>0</v>
      </c>
      <c r="AF25" s="26"/>
      <c r="AG25">
        <f t="shared" si="2"/>
        <v>105.08112493984041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1.8222414339762423</v>
      </c>
      <c r="F26">
        <f>GT_Spot!S26</f>
        <v>0</v>
      </c>
      <c r="G26">
        <f>PPCL_NG!S26</f>
        <v>18.79</v>
      </c>
      <c r="H26">
        <f>PPCL_Spot!S26</f>
        <v>50</v>
      </c>
      <c r="I26">
        <f>Bawana_NG!S26</f>
        <v>31.04</v>
      </c>
      <c r="J26">
        <f>Bawana_RLNG!S26</f>
        <v>0</v>
      </c>
      <c r="K26">
        <f>Bawana_Spot!S26</f>
        <v>39</v>
      </c>
      <c r="L26">
        <f>TWOMCL!R26</f>
        <v>0</v>
      </c>
      <c r="M26">
        <f>EDWPCL!V26</f>
        <v>0</v>
      </c>
      <c r="N26">
        <f>'MSW BWN'!V26</f>
        <v>0.98603479999999977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1.2464168308589909</v>
      </c>
      <c r="AD26">
        <f t="shared" si="1"/>
        <v>140.39185940311722</v>
      </c>
      <c r="AE26">
        <f>'IDT-1'!E26</f>
        <v>0</v>
      </c>
      <c r="AF26" s="26"/>
      <c r="AG26">
        <f t="shared" si="2"/>
        <v>140.39185940311722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1.8222414339762423</v>
      </c>
      <c r="F27">
        <f>GT_Spot!S27</f>
        <v>0</v>
      </c>
      <c r="G27">
        <f>PPCL_NG!S27</f>
        <v>18.79</v>
      </c>
      <c r="H27">
        <f>PPCL_Spot!S27</f>
        <v>50</v>
      </c>
      <c r="I27">
        <f>Bawana_NG!S27</f>
        <v>31.04</v>
      </c>
      <c r="J27">
        <f>Bawana_RLNG!S27</f>
        <v>0</v>
      </c>
      <c r="K27">
        <f>Bawana_Spot!S27</f>
        <v>38.999999999999993</v>
      </c>
      <c r="L27">
        <f>TWOMCL!R27</f>
        <v>0</v>
      </c>
      <c r="M27">
        <f>EDWPCL!V27</f>
        <v>0</v>
      </c>
      <c r="N27">
        <f>'MSW BWN'!V27</f>
        <v>0.89217519999999984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1.245590866378991</v>
      </c>
      <c r="AD27">
        <f t="shared" si="1"/>
        <v>140.29882576759724</v>
      </c>
      <c r="AE27">
        <f>'IDT-1'!E27</f>
        <v>0</v>
      </c>
      <c r="AF27" s="26"/>
      <c r="AG27">
        <f t="shared" si="2"/>
        <v>140.29882576759724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1.8222414339762423</v>
      </c>
      <c r="F28">
        <f>GT_Spot!S28</f>
        <v>0</v>
      </c>
      <c r="G28">
        <f>PPCL_NG!S28</f>
        <v>18.79</v>
      </c>
      <c r="H28">
        <f>PPCL_Spot!S28</f>
        <v>50</v>
      </c>
      <c r="I28">
        <f>Bawana_NG!S28</f>
        <v>31.04</v>
      </c>
      <c r="J28">
        <f>Bawana_RLNG!S28</f>
        <v>0</v>
      </c>
      <c r="K28">
        <f>Bawana_Spot!S28</f>
        <v>39</v>
      </c>
      <c r="L28">
        <f>TWOMCL!R28</f>
        <v>0</v>
      </c>
      <c r="M28">
        <f>EDWPCL!V28</f>
        <v>0</v>
      </c>
      <c r="N28">
        <f>'MSW BWN'!V28</f>
        <v>0.90988839999999993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1.245746742538991</v>
      </c>
      <c r="AD28">
        <f t="shared" si="1"/>
        <v>140.31638309143725</v>
      </c>
      <c r="AE28">
        <f>'IDT-1'!E28</f>
        <v>0</v>
      </c>
      <c r="AF28" s="26"/>
      <c r="AG28">
        <f t="shared" si="2"/>
        <v>140.31638309143725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1.8222414339762423</v>
      </c>
      <c r="F29">
        <f>GT_Spot!S29</f>
        <v>0</v>
      </c>
      <c r="G29">
        <f>PPCL_NG!S29</f>
        <v>18.79</v>
      </c>
      <c r="H29">
        <f>PPCL_Spot!S29</f>
        <v>50</v>
      </c>
      <c r="I29">
        <f>Bawana_NG!S29</f>
        <v>31.04</v>
      </c>
      <c r="J29">
        <f>Bawana_RLNG!S29</f>
        <v>0</v>
      </c>
      <c r="K29">
        <f>Bawana_Spot!S29</f>
        <v>38.999999999999993</v>
      </c>
      <c r="L29">
        <f>TWOMCL!R29</f>
        <v>0</v>
      </c>
      <c r="M29">
        <f>EDWPCL!V29</f>
        <v>0</v>
      </c>
      <c r="N29">
        <f>'MSW BWN'!V29</f>
        <v>0.94511119999999993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1.5567911664558274</v>
      </c>
      <c r="AD29">
        <f t="shared" si="1"/>
        <v>105.04056146752042</v>
      </c>
      <c r="AE29">
        <f>'IDT-1'!E29</f>
        <v>0</v>
      </c>
      <c r="AF29" s="26"/>
      <c r="AG29">
        <f t="shared" si="2"/>
        <v>105.04056146752042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1.8222414339762423</v>
      </c>
      <c r="F30">
        <f>GT_Spot!S30</f>
        <v>0</v>
      </c>
      <c r="G30">
        <f>PPCL_NG!S30</f>
        <v>18.79</v>
      </c>
      <c r="H30">
        <f>PPCL_Spot!S30</f>
        <v>50</v>
      </c>
      <c r="I30">
        <f>Bawana_NG!S30</f>
        <v>31.04</v>
      </c>
      <c r="J30">
        <f>Bawana_RLNG!S30</f>
        <v>0</v>
      </c>
      <c r="K30">
        <f>Bawana_Spot!S30</f>
        <v>39</v>
      </c>
      <c r="L30">
        <f>TWOMCL!R30</f>
        <v>0</v>
      </c>
      <c r="M30">
        <f>EDWPCL!V30</f>
        <v>0</v>
      </c>
      <c r="N30">
        <f>'MSW BWN'!V30</f>
        <v>0.92067919999999992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1.2458417015789909</v>
      </c>
      <c r="AD30">
        <f t="shared" si="1"/>
        <v>140.32707893239723</v>
      </c>
      <c r="AE30">
        <f>'IDT-1'!E30</f>
        <v>0</v>
      </c>
      <c r="AF30" s="26"/>
      <c r="AG30">
        <f t="shared" si="2"/>
        <v>140.32707893239723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2.0649971862689922</v>
      </c>
      <c r="F31">
        <f>GT_Spot!S31</f>
        <v>0</v>
      </c>
      <c r="G31">
        <f>PPCL_NG!S31</f>
        <v>18.79</v>
      </c>
      <c r="H31">
        <f>PPCL_Spot!S31</f>
        <v>61.11</v>
      </c>
      <c r="I31">
        <f>Bawana_NG!S31</f>
        <v>31.04</v>
      </c>
      <c r="J31">
        <f>Bawana_RLNG!S31</f>
        <v>0</v>
      </c>
      <c r="K31">
        <f>Bawana_Spot!S31</f>
        <v>39</v>
      </c>
      <c r="L31">
        <f>TWOMCL!R31</f>
        <v>0</v>
      </c>
      <c r="M31">
        <f>EDWPCL!V31</f>
        <v>0</v>
      </c>
      <c r="N31">
        <f>'MSW BWN'!V31</f>
        <v>0.93228439999999979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0.89</v>
      </c>
      <c r="Z31" s="75">
        <f>IEX!Q31</f>
        <v>0</v>
      </c>
      <c r="AA31" s="117">
        <f>STOA!K31</f>
        <v>4.84</v>
      </c>
      <c r="AB31" s="117">
        <f>-STOA!Q31</f>
        <v>0</v>
      </c>
      <c r="AC31">
        <f t="shared" si="0"/>
        <v>1.3962720779591669</v>
      </c>
      <c r="AD31">
        <f t="shared" si="1"/>
        <v>157.27100950830979</v>
      </c>
      <c r="AE31">
        <f>'IDT-1'!E31</f>
        <v>0</v>
      </c>
      <c r="AF31" s="26"/>
      <c r="AG31">
        <f t="shared" si="2"/>
        <v>157.27100950830979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2.0649971862689922</v>
      </c>
      <c r="F32">
        <f>GT_Spot!S32</f>
        <v>0</v>
      </c>
      <c r="G32">
        <f>PPCL_NG!S32</f>
        <v>18.79</v>
      </c>
      <c r="H32">
        <f>PPCL_Spot!S32</f>
        <v>61.11</v>
      </c>
      <c r="I32">
        <f>Bawana_NG!S32</f>
        <v>31.04</v>
      </c>
      <c r="J32">
        <f>Bawana_RLNG!S32</f>
        <v>0</v>
      </c>
      <c r="K32">
        <f>Bawana_Spot!S32</f>
        <v>39</v>
      </c>
      <c r="L32">
        <f>TWOMCL!R32</f>
        <v>0</v>
      </c>
      <c r="M32">
        <f>EDWPCL!V32</f>
        <v>0</v>
      </c>
      <c r="N32">
        <f>'MSW BWN'!V32</f>
        <v>0.92943399999999998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1.02</v>
      </c>
      <c r="Z32" s="75">
        <f>IEX!Q32</f>
        <v>0</v>
      </c>
      <c r="AA32" s="117">
        <f>STOA!K32</f>
        <v>9.68</v>
      </c>
      <c r="AB32" s="117">
        <f>-STOA!Q32</f>
        <v>0</v>
      </c>
      <c r="AC32">
        <f t="shared" si="0"/>
        <v>1.4399829944391671</v>
      </c>
      <c r="AD32">
        <f t="shared" si="1"/>
        <v>162.19444819182982</v>
      </c>
      <c r="AE32">
        <f>'IDT-1'!E32</f>
        <v>0</v>
      </c>
      <c r="AF32" s="26"/>
      <c r="AG32">
        <f t="shared" si="2"/>
        <v>162.19444819182982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2.0649971862689922</v>
      </c>
      <c r="F33">
        <f>GT_Spot!S33</f>
        <v>0</v>
      </c>
      <c r="G33">
        <f>PPCL_NG!S33</f>
        <v>18.79</v>
      </c>
      <c r="H33">
        <f>PPCL_Spot!S33</f>
        <v>61.11</v>
      </c>
      <c r="I33">
        <f>Bawana_NG!S33</f>
        <v>31.04</v>
      </c>
      <c r="J33">
        <f>Bawana_RLNG!S33</f>
        <v>0</v>
      </c>
      <c r="K33">
        <f>Bawana_Spot!S33</f>
        <v>39</v>
      </c>
      <c r="L33">
        <f>TWOMCL!R33</f>
        <v>0</v>
      </c>
      <c r="M33">
        <f>EDWPCL!V33</f>
        <v>0</v>
      </c>
      <c r="N33">
        <f>'MSW BWN'!V33</f>
        <v>0.8893247999999998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1.1299999999999999</v>
      </c>
      <c r="Z33" s="75">
        <f>IEX!Q33</f>
        <v>0</v>
      </c>
      <c r="AA33" s="117">
        <f>STOA!K33</f>
        <v>14.51</v>
      </c>
      <c r="AB33" s="117">
        <f>-STOA!Q33</f>
        <v>0</v>
      </c>
      <c r="AC33">
        <f t="shared" si="0"/>
        <v>1.7494458591450264</v>
      </c>
      <c r="AD33">
        <f t="shared" si="1"/>
        <v>136.78487612712394</v>
      </c>
      <c r="AE33">
        <f>'IDT-1'!E33</f>
        <v>0</v>
      </c>
      <c r="AF33" s="26"/>
      <c r="AG33">
        <f t="shared" si="2"/>
        <v>136.78487612712394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2.0649971862689922</v>
      </c>
      <c r="F34">
        <f>GT_Spot!S34</f>
        <v>0</v>
      </c>
      <c r="G34">
        <f>PPCL_NG!S34</f>
        <v>18.79</v>
      </c>
      <c r="H34">
        <f>PPCL_Spot!S34</f>
        <v>61.11</v>
      </c>
      <c r="I34">
        <f>Bawana_NG!S34</f>
        <v>31.04</v>
      </c>
      <c r="J34">
        <f>Bawana_RLNG!S34</f>
        <v>0</v>
      </c>
      <c r="K34">
        <f>Bawana_Spot!S34</f>
        <v>39</v>
      </c>
      <c r="L34">
        <f>TWOMCL!R34</f>
        <v>0</v>
      </c>
      <c r="M34">
        <f>EDWPCL!V34</f>
        <v>0</v>
      </c>
      <c r="N34">
        <f>'MSW BWN'!V34</f>
        <v>0.91762519999999981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1.39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1.5708230769991669</v>
      </c>
      <c r="AD34">
        <f t="shared" si="1"/>
        <v>176.93179930926979</v>
      </c>
      <c r="AE34">
        <f>'IDT-1'!E34</f>
        <v>0</v>
      </c>
      <c r="AF34" s="26"/>
      <c r="AG34">
        <f t="shared" si="2"/>
        <v>176.93179930926979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2.0750703432751827</v>
      </c>
      <c r="F35">
        <f>GT_Spot!S35</f>
        <v>0</v>
      </c>
      <c r="G35">
        <f>PPCL_NG!S35</f>
        <v>18.79</v>
      </c>
      <c r="H35">
        <f>PPCL_Spot!S35</f>
        <v>61.11</v>
      </c>
      <c r="I35">
        <f>Bawana_NG!S35</f>
        <v>31.04</v>
      </c>
      <c r="J35">
        <f>Bawana_RLNG!S35</f>
        <v>0</v>
      </c>
      <c r="K35">
        <f>Bawana_Spot!S35</f>
        <v>39</v>
      </c>
      <c r="L35">
        <f>TWOMCL!R35</f>
        <v>0</v>
      </c>
      <c r="M35">
        <f>EDWPCL!V35</f>
        <v>0</v>
      </c>
      <c r="N35">
        <f>'MSW BWN'!V35</f>
        <v>0.90683439999999982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43.54</v>
      </c>
      <c r="AB35" s="117">
        <f>-STOA!Q35</f>
        <v>0</v>
      </c>
      <c r="AC35">
        <f t="shared" si="0"/>
        <v>1.7288647617408217</v>
      </c>
      <c r="AD35">
        <f t="shared" si="1"/>
        <v>194.73303998153435</v>
      </c>
      <c r="AE35">
        <f>'IDT-1'!E35</f>
        <v>0</v>
      </c>
      <c r="AF35" s="26"/>
      <c r="AG35">
        <f t="shared" si="2"/>
        <v>194.73303998153435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2.1722304775148067</v>
      </c>
      <c r="F36">
        <f>GT_Spot!S36</f>
        <v>0</v>
      </c>
      <c r="G36">
        <f>PPCL_NG!S36</f>
        <v>18.79</v>
      </c>
      <c r="H36">
        <f>PPCL_Spot!S36</f>
        <v>61.11</v>
      </c>
      <c r="I36">
        <f>Bawana_NG!S36</f>
        <v>31.04</v>
      </c>
      <c r="J36">
        <f>Bawana_RLNG!S36</f>
        <v>0</v>
      </c>
      <c r="K36">
        <f>Bawana_Spot!S36</f>
        <v>39</v>
      </c>
      <c r="L36">
        <f>TWOMCL!R36</f>
        <v>0</v>
      </c>
      <c r="M36">
        <f>EDWPCL!V36</f>
        <v>0</v>
      </c>
      <c r="N36">
        <f>'MSW BWN'!V36</f>
        <v>0.92637999999999976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1.47</v>
      </c>
      <c r="Z36" s="75">
        <f>IEX!Q36</f>
        <v>0</v>
      </c>
      <c r="AA36" s="117">
        <f>STOA!K36</f>
        <v>53.21</v>
      </c>
      <c r="AB36" s="117">
        <f>-STOA!Q36</f>
        <v>0</v>
      </c>
      <c r="AC36">
        <f t="shared" si="0"/>
        <v>1.8279237722021304</v>
      </c>
      <c r="AD36">
        <f t="shared" si="1"/>
        <v>205.89068670531267</v>
      </c>
      <c r="AE36">
        <f>'IDT-1'!E36</f>
        <v>0</v>
      </c>
      <c r="AF36" s="26"/>
      <c r="AG36">
        <f t="shared" si="2"/>
        <v>205.89068670531267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2.1722304775148067</v>
      </c>
      <c r="F37">
        <f>GT_Spot!S37</f>
        <v>0</v>
      </c>
      <c r="G37">
        <f>PPCL_NG!S37</f>
        <v>18.79</v>
      </c>
      <c r="H37">
        <f>PPCL_Spot!S37</f>
        <v>61.11</v>
      </c>
      <c r="I37">
        <f>Bawana_NG!S37</f>
        <v>31.04</v>
      </c>
      <c r="J37">
        <f>Bawana_RLNG!S37</f>
        <v>0</v>
      </c>
      <c r="K37">
        <f>Bawana_Spot!S37</f>
        <v>39</v>
      </c>
      <c r="L37">
        <f>TWOMCL!R37</f>
        <v>0</v>
      </c>
      <c r="M37">
        <f>EDWPCL!V37</f>
        <v>0</v>
      </c>
      <c r="N37">
        <f>'MSW BWN'!V37</f>
        <v>0.95284799999999981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1.47</v>
      </c>
      <c r="Z37" s="75">
        <f>IEX!Q37</f>
        <v>0</v>
      </c>
      <c r="AA37" s="117">
        <f>STOA!K37</f>
        <v>72.56</v>
      </c>
      <c r="AB37" s="117">
        <f>-STOA!Q37</f>
        <v>0</v>
      </c>
      <c r="AC37">
        <f t="shared" si="0"/>
        <v>1.9984366906021303</v>
      </c>
      <c r="AD37">
        <f t="shared" si="1"/>
        <v>225.09664178691267</v>
      </c>
      <c r="AE37">
        <f>'IDT-1'!E37</f>
        <v>0</v>
      </c>
      <c r="AF37" s="26"/>
      <c r="AG37">
        <f t="shared" si="2"/>
        <v>225.09664178691267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2.1674852655984629</v>
      </c>
      <c r="F38">
        <f>GT_Spot!S38</f>
        <v>0</v>
      </c>
      <c r="G38">
        <f>PPCL_NG!S38</f>
        <v>18.79</v>
      </c>
      <c r="H38">
        <f>PPCL_Spot!S38</f>
        <v>61.11</v>
      </c>
      <c r="I38">
        <f>Bawana_NG!S38</f>
        <v>31.04</v>
      </c>
      <c r="J38">
        <f>Bawana_RLNG!S38</f>
        <v>0</v>
      </c>
      <c r="K38">
        <f>Bawana_Spot!S38</f>
        <v>39</v>
      </c>
      <c r="L38">
        <f>TWOMCL!R38</f>
        <v>0</v>
      </c>
      <c r="M38">
        <f>EDWPCL!V38</f>
        <v>0</v>
      </c>
      <c r="N38">
        <f>'MSW BWN'!V38</f>
        <v>0.93432039999999983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1.44</v>
      </c>
      <c r="Z38" s="75">
        <f>IEX!Q38</f>
        <v>0</v>
      </c>
      <c r="AA38" s="117">
        <f>STOA!K38</f>
        <v>91.91</v>
      </c>
      <c r="AB38" s="117">
        <f>-STOA!Q38</f>
        <v>0</v>
      </c>
      <c r="AC38">
        <f t="shared" si="0"/>
        <v>2.6121542659670327</v>
      </c>
      <c r="AD38">
        <f t="shared" si="1"/>
        <v>193.7796513996314</v>
      </c>
      <c r="AE38">
        <f>'IDT-1'!E38</f>
        <v>0</v>
      </c>
      <c r="AF38" s="26"/>
      <c r="AG38">
        <f t="shared" si="2"/>
        <v>193.7796513996314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2.1177406444539706</v>
      </c>
      <c r="F39">
        <f>GT_Spot!S39</f>
        <v>0</v>
      </c>
      <c r="G39">
        <f>PPCL_NG!S39</f>
        <v>18.79</v>
      </c>
      <c r="H39">
        <f>PPCL_Spot!S39</f>
        <v>61.11</v>
      </c>
      <c r="I39">
        <f>Bawana_NG!S39</f>
        <v>31.04</v>
      </c>
      <c r="J39">
        <f>Bawana_RLNG!S39</f>
        <v>0</v>
      </c>
      <c r="K39">
        <f>Bawana_Spot!S39</f>
        <v>44</v>
      </c>
      <c r="L39">
        <f>TWOMCL!R39</f>
        <v>0</v>
      </c>
      <c r="M39">
        <f>EDWPCL!V39</f>
        <v>0</v>
      </c>
      <c r="N39">
        <f>'MSW BWN'!V39</f>
        <v>0.89522919999999984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91.91</v>
      </c>
      <c r="AB39" s="117">
        <f>-STOA!Q39</f>
        <v>0</v>
      </c>
      <c r="AC39">
        <f t="shared" si="0"/>
        <v>2.198794134631195</v>
      </c>
      <c r="AD39">
        <f t="shared" si="1"/>
        <v>247.66417570982276</v>
      </c>
      <c r="AE39">
        <f>'IDT-1'!E39</f>
        <v>0</v>
      </c>
      <c r="AF39" s="26"/>
      <c r="AG39">
        <f t="shared" si="2"/>
        <v>247.66417570982276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2.1177406444539706</v>
      </c>
      <c r="F40">
        <f>GT_Spot!S40</f>
        <v>0</v>
      </c>
      <c r="G40">
        <f>PPCL_NG!S40</f>
        <v>18.79</v>
      </c>
      <c r="H40">
        <f>PPCL_Spot!S40</f>
        <v>61.11</v>
      </c>
      <c r="I40">
        <f>Bawana_NG!S40</f>
        <v>31.04</v>
      </c>
      <c r="J40">
        <f>Bawana_RLNG!S40</f>
        <v>0</v>
      </c>
      <c r="K40">
        <f>Bawana_Spot!S40</f>
        <v>54</v>
      </c>
      <c r="L40">
        <f>TWOMCL!R40</f>
        <v>0</v>
      </c>
      <c r="M40">
        <f>EDWPCL!V40</f>
        <v>0</v>
      </c>
      <c r="N40">
        <f>'MSW BWN'!V40</f>
        <v>0.94205719999999982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5.91</v>
      </c>
      <c r="Z40" s="75">
        <f>IEX!Q40</f>
        <v>0</v>
      </c>
      <c r="AA40" s="117">
        <f>STOA!K40</f>
        <v>91.91</v>
      </c>
      <c r="AB40" s="117">
        <f>-STOA!Q40</f>
        <v>0</v>
      </c>
      <c r="AC40">
        <f t="shared" si="0"/>
        <v>2.3392142210311948</v>
      </c>
      <c r="AD40">
        <f t="shared" si="1"/>
        <v>263.48058362342277</v>
      </c>
      <c r="AE40">
        <f>'IDT-1'!E40</f>
        <v>0</v>
      </c>
      <c r="AF40" s="26"/>
      <c r="AG40">
        <f t="shared" si="2"/>
        <v>263.48058362342277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2.1177406444539706</v>
      </c>
      <c r="F41">
        <f>GT_Spot!S41</f>
        <v>0</v>
      </c>
      <c r="G41">
        <f>PPCL_NG!S41</f>
        <v>18.79</v>
      </c>
      <c r="H41">
        <f>PPCL_Spot!S41</f>
        <v>61.11</v>
      </c>
      <c r="I41">
        <f>Bawana_NG!S41</f>
        <v>31.04</v>
      </c>
      <c r="J41">
        <f>Bawana_RLNG!S41</f>
        <v>0</v>
      </c>
      <c r="K41">
        <f>Bawana_Spot!S41</f>
        <v>64</v>
      </c>
      <c r="L41">
        <f>TWOMCL!R41</f>
        <v>0</v>
      </c>
      <c r="M41">
        <f>EDWPCL!V41</f>
        <v>0</v>
      </c>
      <c r="N41">
        <f>'MSW BWN'!V41</f>
        <v>0.93818879999999982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6.47</v>
      </c>
      <c r="Z41" s="75">
        <f>IEX!Q41</f>
        <v>0</v>
      </c>
      <c r="AA41" s="117">
        <f>STOA!K41</f>
        <v>91.91</v>
      </c>
      <c r="AB41" s="117">
        <f>-STOA!Q41</f>
        <v>0</v>
      </c>
      <c r="AC41">
        <f t="shared" si="0"/>
        <v>2.4321081791111951</v>
      </c>
      <c r="AD41">
        <f t="shared" si="1"/>
        <v>273.94382126534276</v>
      </c>
      <c r="AE41">
        <f>'IDT-1'!E41</f>
        <v>0</v>
      </c>
      <c r="AF41" s="26"/>
      <c r="AG41">
        <f t="shared" si="2"/>
        <v>273.94382126534276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2.1177406444539706</v>
      </c>
      <c r="F42">
        <f>GT_Spot!S42</f>
        <v>0</v>
      </c>
      <c r="G42">
        <f>PPCL_NG!S42</f>
        <v>18.79</v>
      </c>
      <c r="H42">
        <f>PPCL_Spot!S42</f>
        <v>61.11</v>
      </c>
      <c r="I42">
        <f>Bawana_NG!S42</f>
        <v>31.04</v>
      </c>
      <c r="J42">
        <f>Bawana_RLNG!S42</f>
        <v>0</v>
      </c>
      <c r="K42">
        <f>Bawana_Spot!S42</f>
        <v>74</v>
      </c>
      <c r="L42">
        <f>TWOMCL!R42</f>
        <v>0</v>
      </c>
      <c r="M42">
        <f>EDWPCL!V42</f>
        <v>0</v>
      </c>
      <c r="N42">
        <f>'MSW BWN'!V42</f>
        <v>0.92149359999999969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7.7</v>
      </c>
      <c r="Z42" s="75">
        <f>IEX!Q42</f>
        <v>0</v>
      </c>
      <c r="AA42" s="117">
        <f>STOA!K42</f>
        <v>91.91</v>
      </c>
      <c r="AB42" s="117">
        <f>-STOA!Q42</f>
        <v>0</v>
      </c>
      <c r="AC42">
        <f t="shared" si="0"/>
        <v>2.5307852613511943</v>
      </c>
      <c r="AD42">
        <f t="shared" si="1"/>
        <v>285.05844898310272</v>
      </c>
      <c r="AE42">
        <f>'IDT-1'!E42</f>
        <v>0</v>
      </c>
      <c r="AF42" s="26"/>
      <c r="AG42">
        <f t="shared" si="2"/>
        <v>285.05844898310272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2.1177406444539706</v>
      </c>
      <c r="F43">
        <f>GT_Spot!S43</f>
        <v>0</v>
      </c>
      <c r="G43">
        <f>PPCL_NG!S43</f>
        <v>18.79</v>
      </c>
      <c r="H43">
        <f>PPCL_Spot!S43</f>
        <v>61.11</v>
      </c>
      <c r="I43">
        <f>Bawana_NG!S43</f>
        <v>31.04</v>
      </c>
      <c r="J43">
        <f>Bawana_RLNG!S43</f>
        <v>0</v>
      </c>
      <c r="K43">
        <f>Bawana_Spot!S43</f>
        <v>39</v>
      </c>
      <c r="L43">
        <f>TWOMCL!R43</f>
        <v>0</v>
      </c>
      <c r="M43">
        <f>EDWPCL!V43</f>
        <v>0</v>
      </c>
      <c r="N43">
        <f>'MSW BWN'!V43</f>
        <v>0.93818879999999982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7.08</v>
      </c>
      <c r="Z43" s="75">
        <f>IEX!Q43</f>
        <v>0</v>
      </c>
      <c r="AA43" s="117">
        <f>STOA!K43</f>
        <v>91.91</v>
      </c>
      <c r="AB43" s="117">
        <f>-STOA!Q43</f>
        <v>0</v>
      </c>
      <c r="AC43">
        <f t="shared" si="0"/>
        <v>2.2174761791111952</v>
      </c>
      <c r="AD43">
        <f t="shared" si="1"/>
        <v>249.76845326534277</v>
      </c>
      <c r="AE43">
        <f>'IDT-1'!E43</f>
        <v>0</v>
      </c>
      <c r="AF43" s="26"/>
      <c r="AG43">
        <f t="shared" si="2"/>
        <v>249.76845326534277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2.1177406444539706</v>
      </c>
      <c r="F44">
        <f>GT_Spot!S44</f>
        <v>0</v>
      </c>
      <c r="G44">
        <f>PPCL_NG!S44</f>
        <v>18.79</v>
      </c>
      <c r="H44">
        <f>PPCL_Spot!S44</f>
        <v>61.11</v>
      </c>
      <c r="I44">
        <f>Bawana_NG!S44</f>
        <v>31.04</v>
      </c>
      <c r="J44">
        <f>Bawana_RLNG!S44</f>
        <v>0</v>
      </c>
      <c r="K44">
        <f>Bawana_Spot!S44</f>
        <v>39</v>
      </c>
      <c r="L44">
        <f>TWOMCL!R44</f>
        <v>0</v>
      </c>
      <c r="M44">
        <f>EDWPCL!V44</f>
        <v>0</v>
      </c>
      <c r="N44">
        <f>'MSW BWN'!V44</f>
        <v>0.93432039999999983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7.05</v>
      </c>
      <c r="Z44" s="75">
        <f>IEX!Q44</f>
        <v>0</v>
      </c>
      <c r="AA44" s="117">
        <f>STOA!K44</f>
        <v>91.91</v>
      </c>
      <c r="AB44" s="117">
        <f>-STOA!Q44</f>
        <v>0</v>
      </c>
      <c r="AC44">
        <f t="shared" si="0"/>
        <v>2.2171781371911949</v>
      </c>
      <c r="AD44">
        <f t="shared" si="1"/>
        <v>249.73488290726277</v>
      </c>
      <c r="AE44">
        <f>'IDT-1'!E44</f>
        <v>0</v>
      </c>
      <c r="AF44" s="26"/>
      <c r="AG44">
        <f t="shared" si="2"/>
        <v>249.73488290726277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1.7158805803796395</v>
      </c>
      <c r="F45">
        <f>GT_Spot!S45</f>
        <v>0</v>
      </c>
      <c r="G45">
        <f>PPCL_NG!S45</f>
        <v>18.79</v>
      </c>
      <c r="H45">
        <f>PPCL_Spot!S45</f>
        <v>50</v>
      </c>
      <c r="I45">
        <f>Bawana_NG!S45</f>
        <v>31.04</v>
      </c>
      <c r="J45">
        <f>Bawana_RLNG!S45</f>
        <v>0</v>
      </c>
      <c r="K45">
        <f>Bawana_Spot!S45</f>
        <v>39</v>
      </c>
      <c r="L45">
        <f>TWOMCL!R45</f>
        <v>0</v>
      </c>
      <c r="M45">
        <f>EDWPCL!V45</f>
        <v>0</v>
      </c>
      <c r="N45">
        <f>'MSW BWN'!V45</f>
        <v>0.92739799999999972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214.78</v>
      </c>
      <c r="AB45" s="117">
        <f>-STOA!Q45</f>
        <v>0</v>
      </c>
      <c r="AC45">
        <f t="shared" si="0"/>
        <v>3.4013726771732005</v>
      </c>
      <c r="AD45">
        <f t="shared" si="1"/>
        <v>322.85190590320644</v>
      </c>
      <c r="AE45">
        <f>'IDT-1'!E45</f>
        <v>0</v>
      </c>
      <c r="AF45" s="26"/>
      <c r="AG45">
        <f t="shared" si="2"/>
        <v>322.85190590320644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-30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1.7158979493763007</v>
      </c>
      <c r="F46">
        <f>GT_Spot!S46</f>
        <v>0</v>
      </c>
      <c r="G46">
        <f>PPCL_NG!S46</f>
        <v>18.79</v>
      </c>
      <c r="H46">
        <f>PPCL_Spot!S46</f>
        <v>50.000000000000007</v>
      </c>
      <c r="I46">
        <f>Bawana_NG!S46</f>
        <v>31.04</v>
      </c>
      <c r="J46">
        <f>Bawana_RLNG!S46</f>
        <v>0</v>
      </c>
      <c r="K46">
        <f>Bawana_Spot!S46</f>
        <v>39</v>
      </c>
      <c r="L46">
        <f>TWOMCL!R46</f>
        <v>0</v>
      </c>
      <c r="M46">
        <f>EDWPCL!V46</f>
        <v>0</v>
      </c>
      <c r="N46">
        <f>'MSW BWN'!V46</f>
        <v>0.9392067999999999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214.78</v>
      </c>
      <c r="AB46" s="117">
        <f>-STOA!Q46</f>
        <v>0</v>
      </c>
      <c r="AC46">
        <f t="shared" si="0"/>
        <v>3.4458673850713475</v>
      </c>
      <c r="AD46">
        <f t="shared" si="1"/>
        <v>317.81923736430497</v>
      </c>
      <c r="AE46">
        <f>'IDT-1'!E46</f>
        <v>0</v>
      </c>
      <c r="AF46" s="26"/>
      <c r="AG46">
        <f t="shared" si="2"/>
        <v>317.81923736430497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1.7158979493763007</v>
      </c>
      <c r="F47">
        <f>GT_Spot!S47</f>
        <v>0</v>
      </c>
      <c r="G47">
        <f>PPCL_NG!S47</f>
        <v>18.79</v>
      </c>
      <c r="H47">
        <f>PPCL_Spot!S47</f>
        <v>50.000000000000007</v>
      </c>
      <c r="I47">
        <f>Bawana_NG!S47</f>
        <v>31.04</v>
      </c>
      <c r="J47">
        <f>Bawana_RLNG!S47</f>
        <v>0</v>
      </c>
      <c r="K47">
        <f>Bawana_Spot!S47</f>
        <v>39</v>
      </c>
      <c r="L47">
        <f>TWOMCL!R47</f>
        <v>0</v>
      </c>
      <c r="M47">
        <f>EDWPCL!V47</f>
        <v>0</v>
      </c>
      <c r="N47">
        <f>'MSW BWN'!V47</f>
        <v>0.90988839999999993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214.78</v>
      </c>
      <c r="AB47" s="117">
        <f>-STOA!Q47</f>
        <v>0</v>
      </c>
      <c r="AC47">
        <f t="shared" si="0"/>
        <v>3.4456093831513481</v>
      </c>
      <c r="AD47">
        <f t="shared" si="1"/>
        <v>317.79017696622498</v>
      </c>
      <c r="AE47">
        <f>'IDT-1'!E47</f>
        <v>0</v>
      </c>
      <c r="AF47" s="26"/>
      <c r="AG47">
        <f t="shared" si="2"/>
        <v>317.79017696622498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-35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1.7158979493763007</v>
      </c>
      <c r="F48">
        <f>GT_Spot!S48</f>
        <v>0</v>
      </c>
      <c r="G48">
        <f>PPCL_NG!S48</f>
        <v>18.79</v>
      </c>
      <c r="H48">
        <f>PPCL_Spot!S48</f>
        <v>50.000000000000007</v>
      </c>
      <c r="I48">
        <f>Bawana_NG!S48</f>
        <v>31.04</v>
      </c>
      <c r="J48">
        <f>Bawana_RLNG!S48</f>
        <v>0</v>
      </c>
      <c r="K48">
        <f>Bawana_Spot!S48</f>
        <v>39</v>
      </c>
      <c r="L48">
        <f>TWOMCL!R48</f>
        <v>0</v>
      </c>
      <c r="M48">
        <f>EDWPCL!V48</f>
        <v>0</v>
      </c>
      <c r="N48">
        <f>'MSW BWN'!V48</f>
        <v>0.93228439999999979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214.78</v>
      </c>
      <c r="AB48" s="117">
        <f>-STOA!Q48</f>
        <v>0</v>
      </c>
      <c r="AC48">
        <f t="shared" si="0"/>
        <v>3.8453222064501373</v>
      </c>
      <c r="AD48">
        <f t="shared" si="1"/>
        <v>272.41286014292615</v>
      </c>
      <c r="AE48">
        <f>'IDT-1'!E48</f>
        <v>0</v>
      </c>
      <c r="AF48" s="26"/>
      <c r="AG48">
        <f t="shared" si="2"/>
        <v>272.41286014292615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-80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1.7158979493763007</v>
      </c>
      <c r="F49">
        <f>GT_Spot!S49</f>
        <v>0</v>
      </c>
      <c r="G49">
        <f>PPCL_NG!S49</f>
        <v>18.79</v>
      </c>
      <c r="H49">
        <f>PPCL_Spot!S49</f>
        <v>50.000000000000007</v>
      </c>
      <c r="I49">
        <f>Bawana_NG!S49</f>
        <v>31.04</v>
      </c>
      <c r="J49">
        <f>Bawana_RLNG!S49</f>
        <v>0</v>
      </c>
      <c r="K49">
        <f>Bawana_Spot!S49</f>
        <v>24</v>
      </c>
      <c r="L49">
        <f>TWOMCL!R49</f>
        <v>0</v>
      </c>
      <c r="M49">
        <f>EDWPCL!V49</f>
        <v>0</v>
      </c>
      <c r="N49">
        <f>'MSW BWN'!V49</f>
        <v>0.94796159999999974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214.78</v>
      </c>
      <c r="AB49" s="117">
        <f>-STOA!Q49</f>
        <v>0</v>
      </c>
      <c r="AC49">
        <f t="shared" si="0"/>
        <v>3.2695537897003715</v>
      </c>
      <c r="AD49">
        <f t="shared" si="1"/>
        <v>308.00430575967596</v>
      </c>
      <c r="AE49">
        <f>'IDT-1'!E49</f>
        <v>0</v>
      </c>
      <c r="AF49" s="26"/>
      <c r="AG49">
        <f t="shared" si="2"/>
        <v>308.00430575967596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-30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1.7158979493763007</v>
      </c>
      <c r="F50">
        <f>GT_Spot!S50</f>
        <v>0</v>
      </c>
      <c r="G50">
        <f>PPCL_NG!S50</f>
        <v>18.79</v>
      </c>
      <c r="H50">
        <f>PPCL_Spot!S50</f>
        <v>50.000000000000007</v>
      </c>
      <c r="I50">
        <f>Bawana_NG!S50</f>
        <v>31.04</v>
      </c>
      <c r="J50">
        <f>Bawana_RLNG!S50</f>
        <v>0</v>
      </c>
      <c r="K50">
        <f>Bawana_Spot!S50</f>
        <v>24</v>
      </c>
      <c r="L50">
        <f>TWOMCL!R50</f>
        <v>0</v>
      </c>
      <c r="M50">
        <f>EDWPCL!V50</f>
        <v>0</v>
      </c>
      <c r="N50">
        <f>'MSW BWN'!V50</f>
        <v>0.90785239999999978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214.78</v>
      </c>
      <c r="AB50" s="117">
        <f>-STOA!Q50</f>
        <v>0</v>
      </c>
      <c r="AC50">
        <f t="shared" si="0"/>
        <v>3.2692008287403711</v>
      </c>
      <c r="AD50">
        <f t="shared" si="1"/>
        <v>307.9645495206359</v>
      </c>
      <c r="AE50">
        <f>'IDT-1'!E50</f>
        <v>0</v>
      </c>
      <c r="AF50" s="26"/>
      <c r="AG50">
        <f t="shared" si="2"/>
        <v>307.9645495206359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-30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1.7158979493763007</v>
      </c>
      <c r="F51">
        <f>GT_Spot!S51</f>
        <v>0</v>
      </c>
      <c r="G51">
        <f>PPCL_NG!S51</f>
        <v>18.79</v>
      </c>
      <c r="H51">
        <f>PPCL_Spot!S51</f>
        <v>50.000000000000007</v>
      </c>
      <c r="I51">
        <f>Bawana_NG!S51</f>
        <v>31.04</v>
      </c>
      <c r="J51">
        <f>Bawana_RLNG!S51</f>
        <v>0</v>
      </c>
      <c r="K51">
        <f>Bawana_Spot!S51</f>
        <v>24</v>
      </c>
      <c r="L51">
        <f>TWOMCL!R51</f>
        <v>0</v>
      </c>
      <c r="M51">
        <f>EDWPCL!V51</f>
        <v>0</v>
      </c>
      <c r="N51">
        <f>'MSW BWN'!V51</f>
        <v>0.90601999999999994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214.78</v>
      </c>
      <c r="AB51" s="117">
        <f>-STOA!Q51</f>
        <v>0</v>
      </c>
      <c r="AC51">
        <f t="shared" si="0"/>
        <v>3.3135753412313473</v>
      </c>
      <c r="AD51">
        <f t="shared" si="1"/>
        <v>302.91834260814494</v>
      </c>
      <c r="AE51">
        <f>'IDT-1'!E51</f>
        <v>0</v>
      </c>
      <c r="AF51" s="26"/>
      <c r="AG51">
        <f t="shared" si="2"/>
        <v>302.91834260814494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1.6638661330386104</v>
      </c>
      <c r="F52">
        <f>GT_Spot!S52</f>
        <v>0</v>
      </c>
      <c r="G52">
        <f>PPCL_NG!S52</f>
        <v>18.79</v>
      </c>
      <c r="H52">
        <f>PPCL_Spot!S52</f>
        <v>47.9</v>
      </c>
      <c r="I52">
        <f>Bawana_NG!S52</f>
        <v>31.04</v>
      </c>
      <c r="J52">
        <f>Bawana_RLNG!S52</f>
        <v>0</v>
      </c>
      <c r="K52">
        <f>Bawana_Spot!S52</f>
        <v>24</v>
      </c>
      <c r="L52">
        <f>TWOMCL!R52</f>
        <v>0</v>
      </c>
      <c r="M52">
        <f>EDWPCL!V52</f>
        <v>0</v>
      </c>
      <c r="N52">
        <f>'MSW BWN'!V52</f>
        <v>0.87079719999999983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214.78</v>
      </c>
      <c r="AB52" s="117">
        <f>-STOA!Q52</f>
        <v>0</v>
      </c>
      <c r="AC52">
        <f t="shared" si="0"/>
        <v>3.2055462253856226</v>
      </c>
      <c r="AD52">
        <f t="shared" si="1"/>
        <v>310.83911710765301</v>
      </c>
      <c r="AE52">
        <f>'IDT-1'!E52</f>
        <v>0</v>
      </c>
      <c r="AF52" s="26"/>
      <c r="AG52">
        <f t="shared" si="2"/>
        <v>310.83911710765301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-25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1.6517784781629896</v>
      </c>
      <c r="F53">
        <f>GT_Spot!S53</f>
        <v>0</v>
      </c>
      <c r="G53">
        <f>PPCL_NG!S53</f>
        <v>18.79</v>
      </c>
      <c r="H53">
        <f>PPCL_Spot!S53</f>
        <v>47.9</v>
      </c>
      <c r="I53">
        <f>Bawana_NG!S53</f>
        <v>31.04</v>
      </c>
      <c r="J53">
        <f>Bawana_RLNG!S53</f>
        <v>0</v>
      </c>
      <c r="K53">
        <f>Bawana_Spot!S53</f>
        <v>25.239999999999995</v>
      </c>
      <c r="L53">
        <f>TWOMCL!R53</f>
        <v>0</v>
      </c>
      <c r="M53">
        <f>EDWPCL!V53</f>
        <v>0</v>
      </c>
      <c r="N53">
        <f>'MSW BWN'!V53</f>
        <v>0.89909759999999994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214.78</v>
      </c>
      <c r="AB53" s="117">
        <f>-STOA!Q53</f>
        <v>0</v>
      </c>
      <c r="AC53">
        <f t="shared" si="0"/>
        <v>3.4829447232085768</v>
      </c>
      <c r="AD53">
        <f t="shared" si="1"/>
        <v>281.8179313549544</v>
      </c>
      <c r="AE53">
        <f>'IDT-1'!E53</f>
        <v>0</v>
      </c>
      <c r="AF53" s="26"/>
      <c r="AG53">
        <f t="shared" si="2"/>
        <v>281.8179313549544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-55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1.6517784781629896</v>
      </c>
      <c r="F54">
        <f>GT_Spot!S54</f>
        <v>0</v>
      </c>
      <c r="G54">
        <f>PPCL_NG!S54</f>
        <v>18.79</v>
      </c>
      <c r="H54">
        <f>PPCL_Spot!S54</f>
        <v>47.9</v>
      </c>
      <c r="I54">
        <f>Bawana_NG!S54</f>
        <v>31.04</v>
      </c>
      <c r="J54">
        <f>Bawana_RLNG!S54</f>
        <v>0</v>
      </c>
      <c r="K54">
        <f>Bawana_Spot!S54</f>
        <v>25.239999999999995</v>
      </c>
      <c r="L54">
        <f>TWOMCL!R54</f>
        <v>0</v>
      </c>
      <c r="M54">
        <f>EDWPCL!V54</f>
        <v>0</v>
      </c>
      <c r="N54">
        <f>'MSW BWN'!V54</f>
        <v>0.90500199999999997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214.78</v>
      </c>
      <c r="AB54" s="117">
        <f>-STOA!Q54</f>
        <v>0</v>
      </c>
      <c r="AC54">
        <f t="shared" si="0"/>
        <v>3.1722622186517406</v>
      </c>
      <c r="AD54">
        <f t="shared" si="1"/>
        <v>317.13451825951125</v>
      </c>
      <c r="AE54">
        <f>'IDT-1'!E54</f>
        <v>0</v>
      </c>
      <c r="AF54" s="26"/>
      <c r="AG54">
        <f t="shared" si="2"/>
        <v>317.13451825951125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-20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1.571558768070396</v>
      </c>
      <c r="F55">
        <f>GT_Spot!S55</f>
        <v>0</v>
      </c>
      <c r="G55">
        <f>PPCL_NG!S55</f>
        <v>18.79</v>
      </c>
      <c r="H55">
        <f>PPCL_Spot!S55</f>
        <v>46.43</v>
      </c>
      <c r="I55">
        <f>Bawana_NG!S55</f>
        <v>31.04</v>
      </c>
      <c r="J55">
        <f>Bawana_RLNG!S55</f>
        <v>0</v>
      </c>
      <c r="K55">
        <f>Bawana_Spot!S55</f>
        <v>24.430674414305628</v>
      </c>
      <c r="L55">
        <f>TWOMCL!R55</f>
        <v>0</v>
      </c>
      <c r="M55">
        <f>EDWPCL!V55</f>
        <v>0</v>
      </c>
      <c r="N55">
        <f>'MSW BWN'!V55</f>
        <v>0.91864319999999977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214.78</v>
      </c>
      <c r="AB55" s="117">
        <f>-STOA!Q55</f>
        <v>0</v>
      </c>
      <c r="AC55">
        <f t="shared" si="0"/>
        <v>3.5511340011076049</v>
      </c>
      <c r="AD55">
        <f t="shared" si="1"/>
        <v>269.40974238126842</v>
      </c>
      <c r="AE55">
        <f>'IDT-1'!E55</f>
        <v>0</v>
      </c>
      <c r="AF55" s="26"/>
      <c r="AG55">
        <f t="shared" si="2"/>
        <v>269.40974238126842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-65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1.571558768070396</v>
      </c>
      <c r="F56">
        <f>GT_Spot!S56</f>
        <v>0</v>
      </c>
      <c r="G56">
        <f>PPCL_NG!S56</f>
        <v>18.79</v>
      </c>
      <c r="H56">
        <f>PPCL_Spot!S56</f>
        <v>50.000000000000007</v>
      </c>
      <c r="I56">
        <f>Bawana_NG!S56</f>
        <v>31.04</v>
      </c>
      <c r="J56">
        <f>Bawana_RLNG!S56</f>
        <v>0</v>
      </c>
      <c r="K56">
        <f>Bawana_Spot!S56</f>
        <v>24.430579417973103</v>
      </c>
      <c r="L56">
        <f>TWOMCL!R56</f>
        <v>0</v>
      </c>
      <c r="M56">
        <f>EDWPCL!V56</f>
        <v>0</v>
      </c>
      <c r="N56">
        <f>'MSW BWN'!V56</f>
        <v>0.92556559999999988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214.78</v>
      </c>
      <c r="AB56" s="117">
        <f>-STOA!Q56</f>
        <v>0</v>
      </c>
      <c r="AC56">
        <f t="shared" si="0"/>
        <v>3.1387037061501126</v>
      </c>
      <c r="AD56">
        <f t="shared" si="1"/>
        <v>323.39900007989337</v>
      </c>
      <c r="AE56">
        <f>'IDT-1'!E56</f>
        <v>0</v>
      </c>
      <c r="AF56" s="26"/>
      <c r="AG56">
        <f t="shared" si="2"/>
        <v>323.39900007989337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1.571558768070396</v>
      </c>
      <c r="F57">
        <f>GT_Spot!S57</f>
        <v>0</v>
      </c>
      <c r="G57">
        <f>PPCL_NG!S57</f>
        <v>18.79</v>
      </c>
      <c r="H57">
        <f>PPCL_Spot!S57</f>
        <v>50.000000000000007</v>
      </c>
      <c r="I57">
        <f>Bawana_NG!S57</f>
        <v>31.04</v>
      </c>
      <c r="J57">
        <f>Bawana_RLNG!S57</f>
        <v>0</v>
      </c>
      <c r="K57">
        <f>Bawana_Spot!S57</f>
        <v>24.43051799079787</v>
      </c>
      <c r="L57">
        <f>TWOMCL!R57</f>
        <v>0</v>
      </c>
      <c r="M57">
        <f>EDWPCL!V57</f>
        <v>0</v>
      </c>
      <c r="N57">
        <f>'MSW BWN'!V57</f>
        <v>0.93330239999999975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214.78</v>
      </c>
      <c r="AB57" s="117">
        <f>-STOA!Q57</f>
        <v>0</v>
      </c>
      <c r="AC57">
        <f t="shared" si="0"/>
        <v>3.1387712494309707</v>
      </c>
      <c r="AD57">
        <f t="shared" si="1"/>
        <v>323.4066079094373</v>
      </c>
      <c r="AE57">
        <f>'IDT-1'!E57</f>
        <v>0</v>
      </c>
      <c r="AF57" s="26"/>
      <c r="AG57">
        <f t="shared" si="2"/>
        <v>323.4066079094373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1.571558768070396</v>
      </c>
      <c r="F58">
        <f>GT_Spot!S58</f>
        <v>0</v>
      </c>
      <c r="G58">
        <f>PPCL_NG!S58</f>
        <v>18.79</v>
      </c>
      <c r="H58">
        <f>PPCL_Spot!S58</f>
        <v>50</v>
      </c>
      <c r="I58">
        <f>Bawana_NG!S58</f>
        <v>31.04</v>
      </c>
      <c r="J58">
        <f>Bawana_RLNG!S58</f>
        <v>0</v>
      </c>
      <c r="K58">
        <f>Bawana_Spot!S58</f>
        <v>23.842275540266446</v>
      </c>
      <c r="L58">
        <f>TWOMCL!R58</f>
        <v>0</v>
      </c>
      <c r="M58">
        <f>EDWPCL!V58</f>
        <v>0</v>
      </c>
      <c r="N58">
        <f>'MSW BWN'!V58</f>
        <v>0.94511119999999993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214.78</v>
      </c>
      <c r="AB58" s="117">
        <f>-STOA!Q58</f>
        <v>0</v>
      </c>
      <c r="AC58">
        <f t="shared" si="0"/>
        <v>3.1336986333062939</v>
      </c>
      <c r="AD58">
        <f t="shared" si="1"/>
        <v>322.83524687503058</v>
      </c>
      <c r="AE58">
        <f>'IDT-1'!E58</f>
        <v>0</v>
      </c>
      <c r="AF58" s="26"/>
      <c r="AG58">
        <f t="shared" si="2"/>
        <v>322.83524687503058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1.5713118617439121</v>
      </c>
      <c r="F59">
        <f>GT_Spot!S59</f>
        <v>0</v>
      </c>
      <c r="G59">
        <f>PPCL_NG!S59</f>
        <v>18.79</v>
      </c>
      <c r="H59">
        <f>PPCL_Spot!S59</f>
        <v>50</v>
      </c>
      <c r="I59">
        <f>Bawana_NG!S59</f>
        <v>31.04</v>
      </c>
      <c r="J59">
        <f>Bawana_RLNG!S59</f>
        <v>0</v>
      </c>
      <c r="K59">
        <f>Bawana_Spot!S59</f>
        <v>21.322283759981115</v>
      </c>
      <c r="L59">
        <f>TWOMCL!R59</f>
        <v>0</v>
      </c>
      <c r="M59">
        <f>EDWPCL!V59</f>
        <v>0</v>
      </c>
      <c r="N59">
        <f>'MSW BWN'!V59</f>
        <v>0.94307519999999978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214.78</v>
      </c>
      <c r="AB59" s="117">
        <f>-STOA!Q59</f>
        <v>0</v>
      </c>
      <c r="AC59">
        <f t="shared" si="0"/>
        <v>3.4666277169519231</v>
      </c>
      <c r="AD59">
        <f t="shared" si="1"/>
        <v>279.98004310477313</v>
      </c>
      <c r="AE59">
        <f>'IDT-1'!E59</f>
        <v>0</v>
      </c>
      <c r="AF59" s="26"/>
      <c r="AG59">
        <f t="shared" si="2"/>
        <v>279.98004310477313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-55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1.5713118617439121</v>
      </c>
      <c r="F60">
        <f>GT_Spot!S60</f>
        <v>0</v>
      </c>
      <c r="G60">
        <f>PPCL_NG!S60</f>
        <v>18.79</v>
      </c>
      <c r="H60">
        <f>PPCL_Spot!S60</f>
        <v>50</v>
      </c>
      <c r="I60">
        <f>Bawana_NG!S60</f>
        <v>31.04</v>
      </c>
      <c r="J60">
        <f>Bawana_RLNG!S60</f>
        <v>0</v>
      </c>
      <c r="K60">
        <f>Bawana_Spot!S60</f>
        <v>21.002307523906165</v>
      </c>
      <c r="L60">
        <f>TWOMCL!R60</f>
        <v>0</v>
      </c>
      <c r="M60">
        <f>EDWPCL!V60</f>
        <v>0</v>
      </c>
      <c r="N60">
        <f>'MSW BWN'!V60</f>
        <v>0.9636387999999998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214.78</v>
      </c>
      <c r="AB60" s="117">
        <f>-STOA!Q60</f>
        <v>0</v>
      </c>
      <c r="AC60">
        <f t="shared" si="0"/>
        <v>3.0644771472556744</v>
      </c>
      <c r="AD60">
        <f t="shared" si="1"/>
        <v>325.08278103839444</v>
      </c>
      <c r="AE60">
        <f>'IDT-1'!E60</f>
        <v>0</v>
      </c>
      <c r="AF60" s="26"/>
      <c r="AG60">
        <f t="shared" si="2"/>
        <v>325.08278103839444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1.5713118617439121</v>
      </c>
      <c r="F61">
        <f>GT_Spot!S61</f>
        <v>0</v>
      </c>
      <c r="G61">
        <f>PPCL_NG!S61</f>
        <v>18.79</v>
      </c>
      <c r="H61">
        <f>PPCL_Spot!S61</f>
        <v>50</v>
      </c>
      <c r="I61">
        <f>Bawana_NG!S61</f>
        <v>31.04</v>
      </c>
      <c r="J61">
        <f>Bawana_RLNG!S61</f>
        <v>0</v>
      </c>
      <c r="K61">
        <f>Bawana_Spot!S61</f>
        <v>22.540000000000003</v>
      </c>
      <c r="L61">
        <f>TWOMCL!R61</f>
        <v>0</v>
      </c>
      <c r="M61">
        <f>EDWPCL!V61</f>
        <v>0</v>
      </c>
      <c r="N61">
        <f>'MSW BWN'!V61</f>
        <v>0.95977039999999991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214.78</v>
      </c>
      <c r="AB61" s="117">
        <f>-STOA!Q61</f>
        <v>0</v>
      </c>
      <c r="AC61">
        <f t="shared" si="0"/>
        <v>3.1223654367362763</v>
      </c>
      <c r="AD61">
        <f t="shared" si="1"/>
        <v>321.55871682500765</v>
      </c>
      <c r="AE61">
        <f>'IDT-1'!E61</f>
        <v>0</v>
      </c>
      <c r="AF61" s="26"/>
      <c r="AG61">
        <f t="shared" si="2"/>
        <v>321.55871682500765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1.5713118617439121</v>
      </c>
      <c r="F62">
        <f>GT_Spot!S62</f>
        <v>0</v>
      </c>
      <c r="G62">
        <f>PPCL_NG!S62</f>
        <v>18.79</v>
      </c>
      <c r="H62">
        <f>PPCL_Spot!S62</f>
        <v>51.039726563837931</v>
      </c>
      <c r="I62">
        <f>Bawana_NG!S62</f>
        <v>31.04</v>
      </c>
      <c r="J62">
        <f>Bawana_RLNG!S62</f>
        <v>0</v>
      </c>
      <c r="K62">
        <f>Bawana_Spot!S62</f>
        <v>22.942312646511237</v>
      </c>
      <c r="L62">
        <f>TWOMCL!R62</f>
        <v>0</v>
      </c>
      <c r="M62">
        <f>EDWPCL!V62</f>
        <v>0</v>
      </c>
      <c r="N62">
        <f>'MSW BWN'!V62</f>
        <v>0.98990319999999987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214.78</v>
      </c>
      <c r="AB62" s="117">
        <f>-STOA!Q62</f>
        <v>0</v>
      </c>
      <c r="AC62">
        <f t="shared" si="0"/>
        <v>3.0909299128163723</v>
      </c>
      <c r="AD62">
        <f t="shared" si="1"/>
        <v>328.06232435927672</v>
      </c>
      <c r="AE62">
        <f>'IDT-1'!E62</f>
        <v>0</v>
      </c>
      <c r="AF62" s="26"/>
      <c r="AG62">
        <f t="shared" si="2"/>
        <v>328.06232435927672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1.5713118617439121</v>
      </c>
      <c r="F63">
        <f>GT_Spot!S63</f>
        <v>0</v>
      </c>
      <c r="G63">
        <f>PPCL_NG!S63</f>
        <v>18.79</v>
      </c>
      <c r="H63">
        <f>PPCL_Spot!S63</f>
        <v>49.547727168478509</v>
      </c>
      <c r="I63">
        <f>Bawana_NG!S63</f>
        <v>31.04</v>
      </c>
      <c r="J63">
        <f>Bawana_RLNG!S63</f>
        <v>0</v>
      </c>
      <c r="K63">
        <f>Bawana_Spot!S63</f>
        <v>20.662851089181672</v>
      </c>
      <c r="L63">
        <f>TWOMCL!R63</f>
        <v>0</v>
      </c>
      <c r="M63">
        <f>EDWPCL!V63</f>
        <v>0</v>
      </c>
      <c r="N63">
        <f>'MSW BWN'!V63</f>
        <v>0.91762519999999981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214.78</v>
      </c>
      <c r="AB63" s="117">
        <f>-STOA!Q63</f>
        <v>0</v>
      </c>
      <c r="AC63">
        <f t="shared" si="0"/>
        <v>3.4122301109205226</v>
      </c>
      <c r="AD63">
        <f t="shared" si="1"/>
        <v>283.89728520848359</v>
      </c>
      <c r="AE63">
        <f>'IDT-1'!E63</f>
        <v>0</v>
      </c>
      <c r="AF63" s="26"/>
      <c r="AG63">
        <f t="shared" si="2"/>
        <v>283.89728520848359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-50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1.5713118617439121</v>
      </c>
      <c r="F64">
        <f>GT_Spot!S64</f>
        <v>0</v>
      </c>
      <c r="G64">
        <f>PPCL_NG!S64</f>
        <v>18.79</v>
      </c>
      <c r="H64">
        <f>PPCL_Spot!S64</f>
        <v>50</v>
      </c>
      <c r="I64">
        <f>Bawana_NG!S64</f>
        <v>31.04</v>
      </c>
      <c r="J64">
        <f>Bawana_RLNG!S64</f>
        <v>0</v>
      </c>
      <c r="K64">
        <f>Bawana_Spot!S64</f>
        <v>20.949709031819001</v>
      </c>
      <c r="L64">
        <f>TWOMCL!R64</f>
        <v>0</v>
      </c>
      <c r="M64">
        <f>EDWPCL!V64</f>
        <v>0</v>
      </c>
      <c r="N64">
        <f>'MSW BWN'!V64</f>
        <v>0.94103919999999974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214.78</v>
      </c>
      <c r="AB64" s="117">
        <f>-STOA!Q64</f>
        <v>0</v>
      </c>
      <c r="AC64">
        <f t="shared" si="0"/>
        <v>3.0194247664343301</v>
      </c>
      <c r="AD64">
        <f t="shared" si="1"/>
        <v>330.0526353271286</v>
      </c>
      <c r="AE64">
        <f>'IDT-1'!E64</f>
        <v>0</v>
      </c>
      <c r="AF64" s="26"/>
      <c r="AG64">
        <f t="shared" si="2"/>
        <v>330.0526353271286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1.5713118617439121</v>
      </c>
      <c r="F65">
        <f>GT_Spot!S65</f>
        <v>0</v>
      </c>
      <c r="G65">
        <f>PPCL_NG!S65</f>
        <v>18.79</v>
      </c>
      <c r="H65">
        <f>PPCL_Spot!S65</f>
        <v>50</v>
      </c>
      <c r="I65">
        <f>Bawana_NG!S65</f>
        <v>31.04</v>
      </c>
      <c r="J65">
        <f>Bawana_RLNG!S65</f>
        <v>0</v>
      </c>
      <c r="K65">
        <f>Bawana_Spot!S65</f>
        <v>24</v>
      </c>
      <c r="L65">
        <f>TWOMCL!R65</f>
        <v>0</v>
      </c>
      <c r="M65">
        <f>EDWPCL!V65</f>
        <v>0</v>
      </c>
      <c r="N65">
        <f>'MSW BWN'!V65</f>
        <v>0.95977039999999991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214.78</v>
      </c>
      <c r="AB65" s="117">
        <f>-STOA!Q65</f>
        <v>0</v>
      </c>
      <c r="AC65">
        <f t="shared" si="0"/>
        <v>3.0464321615143231</v>
      </c>
      <c r="AD65">
        <f t="shared" si="1"/>
        <v>333.09465010022961</v>
      </c>
      <c r="AE65">
        <f>'IDT-1'!E65</f>
        <v>0</v>
      </c>
      <c r="AF65" s="26"/>
      <c r="AG65">
        <f t="shared" si="2"/>
        <v>333.09465010022961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1.5713118617439121</v>
      </c>
      <c r="F66">
        <f>GT_Spot!S66</f>
        <v>0</v>
      </c>
      <c r="G66">
        <f>PPCL_NG!S66</f>
        <v>18.79</v>
      </c>
      <c r="H66">
        <f>PPCL_Spot!S66</f>
        <v>50</v>
      </c>
      <c r="I66">
        <f>Bawana_NG!S66</f>
        <v>31.04</v>
      </c>
      <c r="J66">
        <f>Bawana_RLNG!S66</f>
        <v>0</v>
      </c>
      <c r="K66">
        <f>Bawana_Spot!S66</f>
        <v>24</v>
      </c>
      <c r="L66">
        <f>TWOMCL!R66</f>
        <v>0</v>
      </c>
      <c r="M66">
        <f>EDWPCL!V66</f>
        <v>0</v>
      </c>
      <c r="N66">
        <f>'MSW BWN'!V66</f>
        <v>0.90785239999999978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195.43</v>
      </c>
      <c r="AB66" s="117">
        <f>-STOA!Q66</f>
        <v>0</v>
      </c>
      <c r="AC66">
        <f t="shared" si="0"/>
        <v>2.875695283114323</v>
      </c>
      <c r="AD66">
        <f t="shared" si="1"/>
        <v>313.86346897862956</v>
      </c>
      <c r="AE66">
        <f>'IDT-1'!E66</f>
        <v>0</v>
      </c>
      <c r="AF66" s="26"/>
      <c r="AG66">
        <f t="shared" si="2"/>
        <v>313.86346897862956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1.5802496444936012</v>
      </c>
      <c r="F67">
        <f>GT_Spot!S67</f>
        <v>0</v>
      </c>
      <c r="G67">
        <f>PPCL_NG!S67</f>
        <v>18.79</v>
      </c>
      <c r="H67">
        <f>PPCL_Spot!S67</f>
        <v>50</v>
      </c>
      <c r="I67">
        <f>Bawana_NG!S67</f>
        <v>31.04</v>
      </c>
      <c r="J67">
        <f>Bawana_RLNG!S67</f>
        <v>0</v>
      </c>
      <c r="K67">
        <f>Bawana_Spot!S67</f>
        <v>24</v>
      </c>
      <c r="L67">
        <f>TWOMCL!R67</f>
        <v>0</v>
      </c>
      <c r="M67">
        <f>EDWPCL!V67</f>
        <v>0</v>
      </c>
      <c r="N67">
        <f>'MSW BWN'!V67</f>
        <v>0.92943399999999998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195.43</v>
      </c>
      <c r="AB67" s="117">
        <f>-STOA!Q67</f>
        <v>0</v>
      </c>
      <c r="AC67">
        <f t="shared" si="0"/>
        <v>2.8759638536825203</v>
      </c>
      <c r="AD67">
        <f t="shared" si="1"/>
        <v>313.89371979081113</v>
      </c>
      <c r="AE67">
        <f>'IDT-1'!E67</f>
        <v>0</v>
      </c>
      <c r="AF67" s="26"/>
      <c r="AG67">
        <f t="shared" si="2"/>
        <v>313.89371979081113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1.5802496444936012</v>
      </c>
      <c r="F68">
        <f>GT_Spot!S68</f>
        <v>0</v>
      </c>
      <c r="G68">
        <f>PPCL_NG!S68</f>
        <v>18.79</v>
      </c>
      <c r="H68">
        <f>PPCL_Spot!S68</f>
        <v>50</v>
      </c>
      <c r="I68">
        <f>Bawana_NG!S68</f>
        <v>31.04</v>
      </c>
      <c r="J68">
        <f>Bawana_RLNG!S68</f>
        <v>0</v>
      </c>
      <c r="K68">
        <f>Bawana_Spot!S68</f>
        <v>24</v>
      </c>
      <c r="L68">
        <f>TWOMCL!R68</f>
        <v>0</v>
      </c>
      <c r="M68">
        <f>EDWPCL!V68</f>
        <v>0</v>
      </c>
      <c r="N68">
        <f>'MSW BWN'!V68</f>
        <v>0.95284799999999981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195.43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3.2756856353813104</v>
      </c>
      <c r="AD68">
        <f t="shared" ref="AD68:AD98" si="4">SUM(B68:AB68,AI68:AR68)-AC68</f>
        <v>268.51741200911232</v>
      </c>
      <c r="AE68">
        <f>'IDT-1'!E68</f>
        <v>0</v>
      </c>
      <c r="AF68" s="26"/>
      <c r="AG68">
        <f t="shared" ref="AG68:AG98" si="5">SUM(AD68:AF68)</f>
        <v>268.51741200911232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-50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1.5802496444936012</v>
      </c>
      <c r="F69">
        <f>GT_Spot!S69</f>
        <v>0</v>
      </c>
      <c r="G69">
        <f>PPCL_NG!S69</f>
        <v>18.79</v>
      </c>
      <c r="H69">
        <f>PPCL_Spot!S69</f>
        <v>50</v>
      </c>
      <c r="I69">
        <f>Bawana_NG!S69</f>
        <v>31.04</v>
      </c>
      <c r="J69">
        <f>Bawana_RLNG!S69</f>
        <v>0</v>
      </c>
      <c r="K69">
        <f>Bawana_Spot!S69</f>
        <v>24</v>
      </c>
      <c r="L69">
        <f>TWOMCL!R69</f>
        <v>0</v>
      </c>
      <c r="M69">
        <f>EDWPCL!V69</f>
        <v>0</v>
      </c>
      <c r="N69">
        <f>'MSW BWN'!V69</f>
        <v>0.91172079999999978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195.43</v>
      </c>
      <c r="AB69" s="117">
        <f>-STOA!Q69</f>
        <v>0</v>
      </c>
      <c r="AC69">
        <f t="shared" si="3"/>
        <v>2.8314173399115439</v>
      </c>
      <c r="AD69">
        <f t="shared" si="4"/>
        <v>318.9205531045821</v>
      </c>
      <c r="AE69">
        <f>'IDT-1'!E69</f>
        <v>0</v>
      </c>
      <c r="AF69" s="26"/>
      <c r="AG69">
        <f t="shared" si="5"/>
        <v>318.9205531045821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1.5802496444936012</v>
      </c>
      <c r="F70">
        <f>GT_Spot!S70</f>
        <v>0</v>
      </c>
      <c r="G70">
        <f>PPCL_NG!S70</f>
        <v>18.79</v>
      </c>
      <c r="H70">
        <f>PPCL_Spot!S70</f>
        <v>50</v>
      </c>
      <c r="I70">
        <f>Bawana_NG!S70</f>
        <v>31.04</v>
      </c>
      <c r="J70">
        <f>Bawana_RLNG!S70</f>
        <v>0</v>
      </c>
      <c r="K70">
        <f>Bawana_Spot!S70</f>
        <v>24</v>
      </c>
      <c r="L70">
        <f>TWOMCL!R70</f>
        <v>0</v>
      </c>
      <c r="M70">
        <f>EDWPCL!V70</f>
        <v>0</v>
      </c>
      <c r="N70">
        <f>'MSW BWN'!V70</f>
        <v>0.94592559999999981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176.08</v>
      </c>
      <c r="AB70" s="117">
        <f>-STOA!Q70</f>
        <v>0</v>
      </c>
      <c r="AC70">
        <f t="shared" si="3"/>
        <v>2.661438342151544</v>
      </c>
      <c r="AD70">
        <f t="shared" si="4"/>
        <v>299.77473690234206</v>
      </c>
      <c r="AE70">
        <f>'IDT-1'!E70</f>
        <v>0</v>
      </c>
      <c r="AF70" s="26"/>
      <c r="AG70">
        <f t="shared" si="5"/>
        <v>299.77473690234206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1.5802496444936012</v>
      </c>
      <c r="F71">
        <f>GT_Spot!S71</f>
        <v>0</v>
      </c>
      <c r="G71">
        <f>PPCL_NG!S71</f>
        <v>18.79</v>
      </c>
      <c r="H71">
        <f>PPCL_Spot!S71</f>
        <v>50</v>
      </c>
      <c r="I71">
        <f>Bawana_NG!S71</f>
        <v>31.04</v>
      </c>
      <c r="J71">
        <f>Bawana_RLNG!S71</f>
        <v>0</v>
      </c>
      <c r="K71">
        <f>Bawana_Spot!S71</f>
        <v>24</v>
      </c>
      <c r="L71">
        <f>TWOMCL!R71</f>
        <v>0</v>
      </c>
      <c r="M71">
        <f>EDWPCL!V71</f>
        <v>0</v>
      </c>
      <c r="N71">
        <f>'MSW BWN'!V71</f>
        <v>0.91966119999999996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176.08</v>
      </c>
      <c r="AB71" s="117">
        <f>-STOA!Q71</f>
        <v>0</v>
      </c>
      <c r="AC71">
        <f t="shared" si="3"/>
        <v>2.6612072154315438</v>
      </c>
      <c r="AD71">
        <f t="shared" si="4"/>
        <v>299.74870362906205</v>
      </c>
      <c r="AE71">
        <f>'IDT-1'!E71</f>
        <v>0</v>
      </c>
      <c r="AF71" s="26"/>
      <c r="AG71">
        <f t="shared" si="5"/>
        <v>299.74870362906205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1.5802496444936012</v>
      </c>
      <c r="F72">
        <f>GT_Spot!S72</f>
        <v>0</v>
      </c>
      <c r="G72">
        <f>PPCL_NG!S72</f>
        <v>18.79</v>
      </c>
      <c r="H72">
        <f>PPCL_Spot!S72</f>
        <v>50</v>
      </c>
      <c r="I72">
        <f>Bawana_NG!S72</f>
        <v>31.04</v>
      </c>
      <c r="J72">
        <f>Bawana_RLNG!S72</f>
        <v>0</v>
      </c>
      <c r="K72">
        <f>Bawana_Spot!S72</f>
        <v>24</v>
      </c>
      <c r="L72">
        <f>TWOMCL!R72</f>
        <v>0</v>
      </c>
      <c r="M72">
        <f>EDWPCL!V72</f>
        <v>0</v>
      </c>
      <c r="N72">
        <f>'MSW BWN'!V72</f>
        <v>0.94694359999999977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156.73000000000002</v>
      </c>
      <c r="AB72" s="117">
        <f>-STOA!Q72</f>
        <v>0</v>
      </c>
      <c r="AC72">
        <f t="shared" si="3"/>
        <v>2.491167300551544</v>
      </c>
      <c r="AD72">
        <f t="shared" si="4"/>
        <v>280.5960259439421</v>
      </c>
      <c r="AE72">
        <f>'IDT-1'!E72</f>
        <v>0</v>
      </c>
      <c r="AF72" s="26"/>
      <c r="AG72">
        <f t="shared" si="5"/>
        <v>280.5960259439421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1.5802496444936012</v>
      </c>
      <c r="F73">
        <f>GT_Spot!S73</f>
        <v>0</v>
      </c>
      <c r="G73">
        <f>PPCL_NG!S73</f>
        <v>18.79</v>
      </c>
      <c r="H73">
        <f>PPCL_Spot!S73</f>
        <v>50</v>
      </c>
      <c r="I73">
        <f>Bawana_NG!S73</f>
        <v>31.04</v>
      </c>
      <c r="J73">
        <f>Bawana_RLNG!S73</f>
        <v>0</v>
      </c>
      <c r="K73">
        <f>Bawana_Spot!S73</f>
        <v>87.3</v>
      </c>
      <c r="L73">
        <f>TWOMCL!R73</f>
        <v>0</v>
      </c>
      <c r="M73">
        <f>EDWPCL!V73</f>
        <v>0</v>
      </c>
      <c r="N73">
        <f>'MSW BWN'!V73</f>
        <v>0.97442959999999967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7.09</v>
      </c>
      <c r="Z73" s="75">
        <f>IEX!Q73</f>
        <v>0</v>
      </c>
      <c r="AA73" s="117">
        <f>STOA!K73</f>
        <v>33.86</v>
      </c>
      <c r="AB73" s="117">
        <f>-STOA!Q73</f>
        <v>0</v>
      </c>
      <c r="AC73">
        <f t="shared" si="3"/>
        <v>2.0295851773515441</v>
      </c>
      <c r="AD73">
        <f t="shared" si="4"/>
        <v>228.60509406714206</v>
      </c>
      <c r="AE73">
        <f>'IDT-1'!E73</f>
        <v>0</v>
      </c>
      <c r="AF73" s="26"/>
      <c r="AG73">
        <f t="shared" si="5"/>
        <v>228.60509406714206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1.5802496444936012</v>
      </c>
      <c r="F74">
        <f>GT_Spot!S74</f>
        <v>0</v>
      </c>
      <c r="G74">
        <f>PPCL_NG!S74</f>
        <v>18.79</v>
      </c>
      <c r="H74">
        <f>PPCL_Spot!S74</f>
        <v>50</v>
      </c>
      <c r="I74">
        <f>Bawana_NG!S74</f>
        <v>31.04</v>
      </c>
      <c r="J74">
        <f>Bawana_RLNG!S74</f>
        <v>0</v>
      </c>
      <c r="K74">
        <f>Bawana_Spot!S74</f>
        <v>87.3</v>
      </c>
      <c r="L74">
        <f>TWOMCL!R74</f>
        <v>0</v>
      </c>
      <c r="M74">
        <f>EDWPCL!V74</f>
        <v>0</v>
      </c>
      <c r="N74">
        <f>'MSW BWN'!V74</f>
        <v>0.90500199999999997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7.47</v>
      </c>
      <c r="Z74" s="75">
        <f>IEX!Q74</f>
        <v>0</v>
      </c>
      <c r="AA74" s="117">
        <f>STOA!K74</f>
        <v>29.03</v>
      </c>
      <c r="AB74" s="117">
        <f>-STOA!Q74</f>
        <v>0</v>
      </c>
      <c r="AC74">
        <f t="shared" si="3"/>
        <v>1.9898142144715438</v>
      </c>
      <c r="AD74">
        <f t="shared" si="4"/>
        <v>224.12543743002206</v>
      </c>
      <c r="AE74">
        <f>'IDT-1'!E74</f>
        <v>0</v>
      </c>
      <c r="AF74" s="26"/>
      <c r="AG74">
        <f t="shared" si="5"/>
        <v>224.12543743002206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1.5877389793016277</v>
      </c>
      <c r="F75">
        <f>GT_Spot!S75</f>
        <v>0</v>
      </c>
      <c r="G75">
        <f>PPCL_NG!S75</f>
        <v>18.79</v>
      </c>
      <c r="H75">
        <f>PPCL_Spot!S75</f>
        <v>66.66</v>
      </c>
      <c r="I75">
        <f>Bawana_NG!S75</f>
        <v>31.04</v>
      </c>
      <c r="J75">
        <f>Bawana_RLNG!S75</f>
        <v>0</v>
      </c>
      <c r="K75">
        <f>Bawana_Spot!S75</f>
        <v>89.24</v>
      </c>
      <c r="L75">
        <f>TWOMCL!R75</f>
        <v>0</v>
      </c>
      <c r="M75">
        <f>EDWPCL!V75</f>
        <v>0</v>
      </c>
      <c r="N75">
        <f>'MSW BWN'!V75</f>
        <v>0.88443839999999996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8.4600000000000009</v>
      </c>
      <c r="Z75" s="75">
        <f>IEX!Q75</f>
        <v>0</v>
      </c>
      <c r="AA75" s="117">
        <f>STOA!K75</f>
        <v>19.350000000000001</v>
      </c>
      <c r="AB75" s="117">
        <f>-STOA!Q75</f>
        <v>0</v>
      </c>
      <c r="AC75">
        <f t="shared" si="3"/>
        <v>2.0769071609378544</v>
      </c>
      <c r="AD75">
        <f t="shared" si="4"/>
        <v>233.93527021836377</v>
      </c>
      <c r="AE75">
        <f>'IDT-1'!E75</f>
        <v>0</v>
      </c>
      <c r="AF75" s="26"/>
      <c r="AG75">
        <f t="shared" si="5"/>
        <v>233.93527021836377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1.5877389793016277</v>
      </c>
      <c r="F76">
        <f>GT_Spot!S76</f>
        <v>0</v>
      </c>
      <c r="G76">
        <f>PPCL_NG!S76</f>
        <v>18.79</v>
      </c>
      <c r="H76">
        <f>PPCL_Spot!S76</f>
        <v>66.66</v>
      </c>
      <c r="I76">
        <f>Bawana_NG!S76</f>
        <v>31.04</v>
      </c>
      <c r="J76">
        <f>Bawana_RLNG!S76</f>
        <v>0</v>
      </c>
      <c r="K76">
        <f>Bawana_Spot!S76</f>
        <v>89.24</v>
      </c>
      <c r="L76">
        <f>TWOMCL!R76</f>
        <v>0</v>
      </c>
      <c r="M76">
        <f>EDWPCL!V76</f>
        <v>0</v>
      </c>
      <c r="N76">
        <f>'MSW BWN'!V76</f>
        <v>0.9567163999999998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8.5500000000000007</v>
      </c>
      <c r="Z76" s="75">
        <f>IEX!Q76</f>
        <v>0</v>
      </c>
      <c r="AA76" s="117">
        <f>STOA!K76</f>
        <v>9.68</v>
      </c>
      <c r="AB76" s="117">
        <f>-STOA!Q76</f>
        <v>0</v>
      </c>
      <c r="AC76">
        <f t="shared" si="3"/>
        <v>1.9932392073378546</v>
      </c>
      <c r="AD76">
        <f t="shared" si="4"/>
        <v>224.51121617196378</v>
      </c>
      <c r="AE76">
        <f>'IDT-1'!E76</f>
        <v>0</v>
      </c>
      <c r="AF76" s="26"/>
      <c r="AG76">
        <f t="shared" si="5"/>
        <v>224.51121617196378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1.5877389793016277</v>
      </c>
      <c r="F77">
        <f>GT_Spot!S77</f>
        <v>0</v>
      </c>
      <c r="G77">
        <f>PPCL_NG!S77</f>
        <v>18.79</v>
      </c>
      <c r="H77">
        <f>PPCL_Spot!S77</f>
        <v>66.66</v>
      </c>
      <c r="I77">
        <f>Bawana_NG!S77</f>
        <v>31.04</v>
      </c>
      <c r="J77">
        <f>Bawana_RLNG!S77</f>
        <v>0</v>
      </c>
      <c r="K77">
        <f>Bawana_Spot!S77</f>
        <v>89.24</v>
      </c>
      <c r="L77">
        <f>TWOMCL!R77</f>
        <v>0</v>
      </c>
      <c r="M77">
        <f>EDWPCL!V77</f>
        <v>0</v>
      </c>
      <c r="N77">
        <f>'MSW BWN'!V77</f>
        <v>0.96954319999999972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7.95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1.9028880831778543</v>
      </c>
      <c r="AD77">
        <f t="shared" si="4"/>
        <v>214.33439409612376</v>
      </c>
      <c r="AE77">
        <f>'IDT-1'!E77</f>
        <v>0</v>
      </c>
      <c r="AF77" s="26"/>
      <c r="AG77">
        <f t="shared" si="5"/>
        <v>214.33439409612376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1.5877389793016277</v>
      </c>
      <c r="F78">
        <f>GT_Spot!S78</f>
        <v>0</v>
      </c>
      <c r="G78">
        <f>PPCL_NG!S78</f>
        <v>18.79</v>
      </c>
      <c r="H78">
        <f>PPCL_Spot!S78</f>
        <v>66.66</v>
      </c>
      <c r="I78">
        <f>Bawana_NG!S78</f>
        <v>31.04</v>
      </c>
      <c r="J78">
        <f>Bawana_RLNG!S78</f>
        <v>0</v>
      </c>
      <c r="K78">
        <f>Bawana_Spot!S78</f>
        <v>75</v>
      </c>
      <c r="L78">
        <f>TWOMCL!R78</f>
        <v>0</v>
      </c>
      <c r="M78">
        <f>EDWPCL!V78</f>
        <v>0</v>
      </c>
      <c r="N78">
        <f>'MSW BWN'!V78</f>
        <v>0.90887039999999986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7.55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1.7735221625378546</v>
      </c>
      <c r="AD78">
        <f t="shared" si="4"/>
        <v>199.76308721676378</v>
      </c>
      <c r="AE78">
        <f>'IDT-1'!E78</f>
        <v>0</v>
      </c>
      <c r="AF78" s="26"/>
      <c r="AG78">
        <f t="shared" si="5"/>
        <v>199.76308721676378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1.5877389793016277</v>
      </c>
      <c r="F79">
        <f>GT_Spot!S79</f>
        <v>0</v>
      </c>
      <c r="G79">
        <f>PPCL_NG!S79</f>
        <v>18.79</v>
      </c>
      <c r="H79">
        <f>PPCL_Spot!S79</f>
        <v>50</v>
      </c>
      <c r="I79">
        <f>Bawana_NG!S79</f>
        <v>31.04</v>
      </c>
      <c r="J79">
        <f>Bawana_RLNG!S79</f>
        <v>0</v>
      </c>
      <c r="K79">
        <f>Bawana_Spot!S79</f>
        <v>89.24</v>
      </c>
      <c r="L79">
        <f>TWOMCL!R79</f>
        <v>0</v>
      </c>
      <c r="M79">
        <f>EDWPCL!V79</f>
        <v>0</v>
      </c>
      <c r="N79">
        <f>'MSW BWN'!V79</f>
        <v>0.91172079999999978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7.56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1.7523392460578544</v>
      </c>
      <c r="AD79">
        <f t="shared" si="4"/>
        <v>197.37712053324375</v>
      </c>
      <c r="AE79">
        <f>'IDT-1'!E79</f>
        <v>0</v>
      </c>
      <c r="AF79" s="26"/>
      <c r="AG79">
        <f t="shared" si="5"/>
        <v>197.37712053324375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1.5877389793016277</v>
      </c>
      <c r="F80">
        <f>GT_Spot!S80</f>
        <v>0</v>
      </c>
      <c r="G80">
        <f>PPCL_NG!S80</f>
        <v>18.79</v>
      </c>
      <c r="H80">
        <f>PPCL_Spot!S80</f>
        <v>50</v>
      </c>
      <c r="I80">
        <f>Bawana_NG!S80</f>
        <v>31.04</v>
      </c>
      <c r="J80">
        <f>Bawana_RLNG!S80</f>
        <v>0</v>
      </c>
      <c r="K80">
        <f>Bawana_Spot!S80</f>
        <v>89.24</v>
      </c>
      <c r="L80">
        <f>TWOMCL!R80</f>
        <v>0</v>
      </c>
      <c r="M80">
        <f>EDWPCL!V80</f>
        <v>0</v>
      </c>
      <c r="N80">
        <f>'MSW BWN'!V80</f>
        <v>0.94511119999999993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7.48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1.7519290815778541</v>
      </c>
      <c r="AD80">
        <f t="shared" si="4"/>
        <v>197.33092109772375</v>
      </c>
      <c r="AE80">
        <f>'IDT-1'!E80</f>
        <v>0</v>
      </c>
      <c r="AF80" s="26"/>
      <c r="AG80">
        <f t="shared" si="5"/>
        <v>197.33092109772375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1.5877389793016277</v>
      </c>
      <c r="F81">
        <f>GT_Spot!S81</f>
        <v>0</v>
      </c>
      <c r="G81">
        <f>PPCL_NG!S81</f>
        <v>18.79</v>
      </c>
      <c r="H81">
        <f>PPCL_Spot!S81</f>
        <v>50</v>
      </c>
      <c r="I81">
        <f>Bawana_NG!S81</f>
        <v>31.04</v>
      </c>
      <c r="J81">
        <f>Bawana_RLNG!S81</f>
        <v>0</v>
      </c>
      <c r="K81">
        <f>Bawana_Spot!S81</f>
        <v>89.24</v>
      </c>
      <c r="L81">
        <f>TWOMCL!R81</f>
        <v>0</v>
      </c>
      <c r="M81">
        <f>EDWPCL!V81</f>
        <v>0</v>
      </c>
      <c r="N81">
        <f>'MSW BWN'!V81</f>
        <v>0.96465679999999987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7.41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1.7514850828578541</v>
      </c>
      <c r="AD81">
        <f t="shared" si="4"/>
        <v>197.28091069644375</v>
      </c>
      <c r="AE81">
        <f>'IDT-1'!E81</f>
        <v>0</v>
      </c>
      <c r="AF81" s="26"/>
      <c r="AG81">
        <f t="shared" si="5"/>
        <v>197.28091069644375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1.5877389793016277</v>
      </c>
      <c r="F82">
        <f>GT_Spot!S82</f>
        <v>0</v>
      </c>
      <c r="G82">
        <f>PPCL_NG!S82</f>
        <v>18.79</v>
      </c>
      <c r="H82">
        <f>PPCL_Spot!S82</f>
        <v>50</v>
      </c>
      <c r="I82">
        <f>Bawana_NG!S82</f>
        <v>31.04</v>
      </c>
      <c r="J82">
        <f>Bawana_RLNG!S82</f>
        <v>0</v>
      </c>
      <c r="K82">
        <f>Bawana_Spot!S82</f>
        <v>60</v>
      </c>
      <c r="L82">
        <f>TWOMCL!R82</f>
        <v>0</v>
      </c>
      <c r="M82">
        <f>EDWPCL!V82</f>
        <v>0</v>
      </c>
      <c r="N82">
        <f>'MSW BWN'!V82</f>
        <v>0.9001155999999999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7.48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1.4942211202978541</v>
      </c>
      <c r="AD82">
        <f t="shared" si="4"/>
        <v>168.30363345900375</v>
      </c>
      <c r="AE82">
        <f>'IDT-1'!E82</f>
        <v>0</v>
      </c>
      <c r="AF82" s="26"/>
      <c r="AG82">
        <f t="shared" si="5"/>
        <v>168.30363345900375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1.6887434944237916</v>
      </c>
      <c r="F83">
        <f>GT_Spot!S83</f>
        <v>0</v>
      </c>
      <c r="G83">
        <f>PPCL_NG!S83</f>
        <v>18.79</v>
      </c>
      <c r="H83">
        <f>PPCL_Spot!S83</f>
        <v>50</v>
      </c>
      <c r="I83">
        <f>Bawana_NG!S83</f>
        <v>31.04</v>
      </c>
      <c r="J83">
        <f>Bawana_RLNG!S83</f>
        <v>0</v>
      </c>
      <c r="K83">
        <f>Bawana_Spot!S83</f>
        <v>29</v>
      </c>
      <c r="L83">
        <f>TWOMCL!R83</f>
        <v>0</v>
      </c>
      <c r="M83">
        <f>EDWPCL!V83</f>
        <v>0</v>
      </c>
      <c r="N83">
        <f>'MSW BWN'!V83</f>
        <v>0.92943399999999998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1.84</v>
      </c>
      <c r="Z83" s="75">
        <f>IEX!Q83</f>
        <v>0</v>
      </c>
      <c r="AA83" s="117">
        <f>STOA!K83</f>
        <v>48.38</v>
      </c>
      <c r="AB83" s="117">
        <f>-STOA!Q83</f>
        <v>0</v>
      </c>
      <c r="AC83">
        <f t="shared" si="3"/>
        <v>1.5986799619509293</v>
      </c>
      <c r="AD83">
        <f t="shared" si="4"/>
        <v>180.06949753247287</v>
      </c>
      <c r="AE83">
        <f>'IDT-1'!E83</f>
        <v>0</v>
      </c>
      <c r="AF83" s="26"/>
      <c r="AG83">
        <f t="shared" si="5"/>
        <v>180.06949753247287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1.6887434944237916</v>
      </c>
      <c r="F84">
        <f>GT_Spot!S84</f>
        <v>0</v>
      </c>
      <c r="G84">
        <f>PPCL_NG!S84</f>
        <v>18.79</v>
      </c>
      <c r="H84">
        <f>PPCL_Spot!S84</f>
        <v>50</v>
      </c>
      <c r="I84">
        <f>Bawana_NG!S84</f>
        <v>31.04</v>
      </c>
      <c r="J84">
        <f>Bawana_RLNG!S84</f>
        <v>0</v>
      </c>
      <c r="K84">
        <f>Bawana_Spot!S84</f>
        <v>39</v>
      </c>
      <c r="L84">
        <f>TWOMCL!R84</f>
        <v>0</v>
      </c>
      <c r="M84">
        <f>EDWPCL!V84</f>
        <v>0</v>
      </c>
      <c r="N84">
        <f>'MSW BWN'!V84</f>
        <v>0.94511119999999993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1.87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1.6870819213109296</v>
      </c>
      <c r="AD84">
        <f t="shared" si="4"/>
        <v>190.0267727731129</v>
      </c>
      <c r="AE84">
        <f>'IDT-1'!E84</f>
        <v>0</v>
      </c>
      <c r="AF84" s="26"/>
      <c r="AG84">
        <f t="shared" si="5"/>
        <v>190.0267727731129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1.6887434944237916</v>
      </c>
      <c r="F85">
        <f>GT_Spot!S85</f>
        <v>0</v>
      </c>
      <c r="G85">
        <f>PPCL_NG!S85</f>
        <v>18.79</v>
      </c>
      <c r="H85">
        <f>PPCL_Spot!S85</f>
        <v>50</v>
      </c>
      <c r="I85">
        <f>Bawana_NG!S85</f>
        <v>31.04</v>
      </c>
      <c r="J85">
        <f>Bawana_RLNG!S85</f>
        <v>0</v>
      </c>
      <c r="K85">
        <f>Bawana_Spot!S85</f>
        <v>39</v>
      </c>
      <c r="L85">
        <f>TWOMCL!R85</f>
        <v>0</v>
      </c>
      <c r="M85">
        <f>EDWPCL!V85</f>
        <v>0</v>
      </c>
      <c r="N85">
        <f>'MSW BWN'!V85</f>
        <v>0.91273879999999974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1.87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1.6867970441909295</v>
      </c>
      <c r="AD85">
        <f t="shared" si="4"/>
        <v>189.99468525023286</v>
      </c>
      <c r="AE85">
        <f>'IDT-1'!E85</f>
        <v>0</v>
      </c>
      <c r="AF85" s="26"/>
      <c r="AG85">
        <f t="shared" si="5"/>
        <v>189.99468525023286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1.6887434944237916</v>
      </c>
      <c r="F86">
        <f>GT_Spot!S86</f>
        <v>0</v>
      </c>
      <c r="G86">
        <f>PPCL_NG!S86</f>
        <v>18.79</v>
      </c>
      <c r="H86">
        <f>PPCL_Spot!S86</f>
        <v>50</v>
      </c>
      <c r="I86">
        <f>Bawana_NG!S86</f>
        <v>31.04</v>
      </c>
      <c r="J86">
        <f>Bawana_RLNG!S86</f>
        <v>0</v>
      </c>
      <c r="K86">
        <f>Bawana_Spot!S86</f>
        <v>39</v>
      </c>
      <c r="L86">
        <f>TWOMCL!R86</f>
        <v>0</v>
      </c>
      <c r="M86">
        <f>EDWPCL!V86</f>
        <v>0</v>
      </c>
      <c r="N86">
        <f>'MSW BWN'!V86</f>
        <v>0.89909759999999994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1.6702210016309296</v>
      </c>
      <c r="AD86">
        <f t="shared" si="4"/>
        <v>188.12762009279288</v>
      </c>
      <c r="AE86">
        <f>'IDT-1'!E86</f>
        <v>0</v>
      </c>
      <c r="AF86" s="26"/>
      <c r="AG86">
        <f t="shared" si="5"/>
        <v>188.12762009279288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1.6887434944237916</v>
      </c>
      <c r="F87">
        <f>GT_Spot!S87</f>
        <v>0</v>
      </c>
      <c r="G87">
        <f>PPCL_NG!S87</f>
        <v>18.79</v>
      </c>
      <c r="H87">
        <f>PPCL_Spot!S87</f>
        <v>50</v>
      </c>
      <c r="I87">
        <f>Bawana_NG!S87</f>
        <v>31.04</v>
      </c>
      <c r="J87">
        <f>Bawana_RLNG!S87</f>
        <v>0</v>
      </c>
      <c r="K87">
        <f>Bawana_Spot!S87</f>
        <v>24</v>
      </c>
      <c r="L87">
        <f>TWOMCL!R87</f>
        <v>0</v>
      </c>
      <c r="M87">
        <f>EDWPCL!V87</f>
        <v>0</v>
      </c>
      <c r="N87">
        <f>'MSW BWN'!V87</f>
        <v>0.91579279999999985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9.68</v>
      </c>
      <c r="AB87" s="117">
        <f>-STOA!Q87</f>
        <v>0</v>
      </c>
      <c r="AC87">
        <f t="shared" si="3"/>
        <v>1.1978079193909295</v>
      </c>
      <c r="AD87">
        <f t="shared" si="4"/>
        <v>134.91672837503287</v>
      </c>
      <c r="AE87">
        <f>'IDT-1'!E87</f>
        <v>0</v>
      </c>
      <c r="AF87" s="26"/>
      <c r="AG87">
        <f t="shared" si="5"/>
        <v>134.91672837503287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1.6887434944237916</v>
      </c>
      <c r="F88">
        <f>GT_Spot!S88</f>
        <v>0</v>
      </c>
      <c r="G88">
        <f>PPCL_NG!S88</f>
        <v>18.79</v>
      </c>
      <c r="H88">
        <f>PPCL_Spot!S88</f>
        <v>50</v>
      </c>
      <c r="I88">
        <f>Bawana_NG!S88</f>
        <v>31.04</v>
      </c>
      <c r="J88">
        <f>Bawana_RLNG!S88</f>
        <v>0</v>
      </c>
      <c r="K88">
        <f>Bawana_Spot!S88</f>
        <v>34</v>
      </c>
      <c r="L88">
        <f>TWOMCL!R88</f>
        <v>0</v>
      </c>
      <c r="M88">
        <f>EDWPCL!V88</f>
        <v>0</v>
      </c>
      <c r="N88">
        <f>'MSW BWN'!V88</f>
        <v>0.89807959999999987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1.6262120432309295</v>
      </c>
      <c r="AD88">
        <f t="shared" si="4"/>
        <v>183.17061105119285</v>
      </c>
      <c r="AE88">
        <f>'IDT-1'!E88</f>
        <v>0</v>
      </c>
      <c r="AF88" s="26"/>
      <c r="AG88">
        <f t="shared" si="5"/>
        <v>183.17061105119285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1.6887434944237916</v>
      </c>
      <c r="F89">
        <f>GT_Spot!S89</f>
        <v>0</v>
      </c>
      <c r="G89">
        <f>PPCL_NG!S89</f>
        <v>18.79</v>
      </c>
      <c r="H89">
        <f>PPCL_Spot!S89</f>
        <v>50</v>
      </c>
      <c r="I89">
        <f>Bawana_NG!S89</f>
        <v>31.04</v>
      </c>
      <c r="J89">
        <f>Bawana_RLNG!S89</f>
        <v>0</v>
      </c>
      <c r="K89">
        <f>Bawana_Spot!S89</f>
        <v>34</v>
      </c>
      <c r="L89">
        <f>TWOMCL!R89</f>
        <v>0</v>
      </c>
      <c r="M89">
        <f>EDWPCL!V89</f>
        <v>0</v>
      </c>
      <c r="N89">
        <f>'MSW BWN'!V89</f>
        <v>0.87262959999999978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1.6259880832309297</v>
      </c>
      <c r="AD89">
        <f t="shared" si="4"/>
        <v>183.14538501119287</v>
      </c>
      <c r="AE89">
        <f>'IDT-1'!E89</f>
        <v>0</v>
      </c>
      <c r="AF89" s="26"/>
      <c r="AG89">
        <f t="shared" si="5"/>
        <v>183.14538501119287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1.6887434944237916</v>
      </c>
      <c r="F90">
        <f>GT_Spot!S90</f>
        <v>0</v>
      </c>
      <c r="G90">
        <f>PPCL_NG!S90</f>
        <v>18.79</v>
      </c>
      <c r="H90">
        <f>PPCL_Spot!S90</f>
        <v>50</v>
      </c>
      <c r="I90">
        <f>Bawana_NG!S90</f>
        <v>31.04</v>
      </c>
      <c r="J90">
        <f>Bawana_RLNG!S90</f>
        <v>0</v>
      </c>
      <c r="K90">
        <f>Bawana_Spot!S90</f>
        <v>34</v>
      </c>
      <c r="L90">
        <f>TWOMCL!R90</f>
        <v>0</v>
      </c>
      <c r="M90">
        <f>EDWPCL!V90</f>
        <v>0</v>
      </c>
      <c r="N90">
        <f>'MSW BWN'!V90</f>
        <v>0.88830679999999984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1.6261260425909296</v>
      </c>
      <c r="AD90">
        <f t="shared" si="4"/>
        <v>183.16092425183288</v>
      </c>
      <c r="AE90">
        <f>'IDT-1'!E90</f>
        <v>0</v>
      </c>
      <c r="AF90" s="26"/>
      <c r="AG90">
        <f t="shared" si="5"/>
        <v>183.16092425183288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1.6887434944237916</v>
      </c>
      <c r="F91">
        <f>GT_Spot!S91</f>
        <v>0</v>
      </c>
      <c r="G91">
        <f>PPCL_NG!S91</f>
        <v>18.79</v>
      </c>
      <c r="H91">
        <f>PPCL_Spot!S91</f>
        <v>50</v>
      </c>
      <c r="I91">
        <f>Bawana_NG!S91</f>
        <v>31.04</v>
      </c>
      <c r="J91">
        <f>Bawana_RLNG!S91</f>
        <v>0</v>
      </c>
      <c r="K91">
        <f>Bawana_Spot!S91</f>
        <v>34</v>
      </c>
      <c r="L91">
        <f>TWOMCL!R91</f>
        <v>0</v>
      </c>
      <c r="M91">
        <f>EDWPCL!V91</f>
        <v>0</v>
      </c>
      <c r="N91">
        <f>'MSW BWN'!V91</f>
        <v>0.87466559999999993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9.68</v>
      </c>
      <c r="AB91" s="117">
        <f>-STOA!Q91</f>
        <v>0</v>
      </c>
      <c r="AC91">
        <f t="shared" si="3"/>
        <v>1.2854460000309296</v>
      </c>
      <c r="AD91">
        <f t="shared" si="4"/>
        <v>144.78796309439286</v>
      </c>
      <c r="AE91">
        <f>'IDT-1'!E91</f>
        <v>0</v>
      </c>
      <c r="AF91" s="26"/>
      <c r="AG91">
        <f t="shared" si="5"/>
        <v>144.78796309439286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1.6887434944237916</v>
      </c>
      <c r="F92">
        <f>GT_Spot!S92</f>
        <v>0</v>
      </c>
      <c r="G92">
        <f>PPCL_NG!S92</f>
        <v>18.79</v>
      </c>
      <c r="H92">
        <f>PPCL_Spot!S92</f>
        <v>50</v>
      </c>
      <c r="I92">
        <f>Bawana_NG!S92</f>
        <v>31.04</v>
      </c>
      <c r="J92">
        <f>Bawana_RLNG!S92</f>
        <v>0</v>
      </c>
      <c r="K92">
        <f>Bawana_Spot!S92</f>
        <v>34</v>
      </c>
      <c r="L92">
        <f>TWOMCL!R92</f>
        <v>0</v>
      </c>
      <c r="M92">
        <f>EDWPCL!V92</f>
        <v>0</v>
      </c>
      <c r="N92">
        <f>'MSW BWN'!V92</f>
        <v>0.96058479999999991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1.6267620889909296</v>
      </c>
      <c r="AD92">
        <f t="shared" si="4"/>
        <v>183.23256620543287</v>
      </c>
      <c r="AE92">
        <f>'IDT-1'!E92</f>
        <v>0</v>
      </c>
      <c r="AF92" s="26"/>
      <c r="AG92">
        <f t="shared" si="5"/>
        <v>183.23256620543287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1.6887434944237916</v>
      </c>
      <c r="F93">
        <f>GT_Spot!S93</f>
        <v>0</v>
      </c>
      <c r="G93">
        <f>PPCL_NG!S93</f>
        <v>18.79</v>
      </c>
      <c r="H93">
        <f>PPCL_Spot!S93</f>
        <v>50</v>
      </c>
      <c r="I93">
        <f>Bawana_NG!S93</f>
        <v>31.04</v>
      </c>
      <c r="J93">
        <f>Bawana_RLNG!S93</f>
        <v>0</v>
      </c>
      <c r="K93">
        <f>Bawana_Spot!S93</f>
        <v>29</v>
      </c>
      <c r="L93">
        <f>TWOMCL!R93</f>
        <v>0</v>
      </c>
      <c r="M93">
        <f>EDWPCL!V93</f>
        <v>0</v>
      </c>
      <c r="N93">
        <f>'MSW BWN'!V93</f>
        <v>0.96160279999999987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1.5827710473909296</v>
      </c>
      <c r="AD93">
        <f t="shared" si="4"/>
        <v>178.27757524703287</v>
      </c>
      <c r="AE93">
        <f>'IDT-1'!E93</f>
        <v>0</v>
      </c>
      <c r="AF93" s="26"/>
      <c r="AG93">
        <f t="shared" si="5"/>
        <v>178.27757524703287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1.6887434944237916</v>
      </c>
      <c r="F94">
        <f>GT_Spot!S94</f>
        <v>0</v>
      </c>
      <c r="G94">
        <f>PPCL_NG!S94</f>
        <v>18.79</v>
      </c>
      <c r="H94">
        <f>PPCL_Spot!S94</f>
        <v>50</v>
      </c>
      <c r="I94">
        <f>Bawana_NG!S94</f>
        <v>31.04</v>
      </c>
      <c r="J94">
        <f>Bawana_RLNG!S94</f>
        <v>0</v>
      </c>
      <c r="K94">
        <f>Bawana_Spot!S94</f>
        <v>29</v>
      </c>
      <c r="L94">
        <f>TWOMCL!R94</f>
        <v>0</v>
      </c>
      <c r="M94">
        <f>EDWPCL!V94</f>
        <v>0</v>
      </c>
      <c r="N94">
        <f>'MSW BWN'!V94</f>
        <v>0.9489795999999997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1.5826599632309295</v>
      </c>
      <c r="AD94">
        <f t="shared" si="4"/>
        <v>178.26506313119287</v>
      </c>
      <c r="AE94">
        <f>'IDT-1'!E94</f>
        <v>0</v>
      </c>
      <c r="AF94" s="26"/>
      <c r="AG94">
        <f t="shared" si="5"/>
        <v>178.26506313119287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1.6887434944237916</v>
      </c>
      <c r="F95">
        <f>GT_Spot!S95</f>
        <v>0</v>
      </c>
      <c r="G95">
        <f>PPCL_NG!S95</f>
        <v>18.79</v>
      </c>
      <c r="H95">
        <f>PPCL_Spot!S95</f>
        <v>50</v>
      </c>
      <c r="I95">
        <f>Bawana_NG!S95</f>
        <v>31.04</v>
      </c>
      <c r="J95">
        <f>Bawana_RLNG!S95</f>
        <v>0</v>
      </c>
      <c r="K95">
        <f>Bawana_Spot!S95</f>
        <v>24</v>
      </c>
      <c r="L95">
        <f>TWOMCL!R95</f>
        <v>0</v>
      </c>
      <c r="M95">
        <f>EDWPCL!V95</f>
        <v>0</v>
      </c>
      <c r="N95">
        <f>'MSW BWN'!V95</f>
        <v>0.92454759999999991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9.68</v>
      </c>
      <c r="AB95" s="117">
        <f>-STOA!Q95</f>
        <v>0</v>
      </c>
      <c r="AC95">
        <f t="shared" si="3"/>
        <v>1.1978849616309295</v>
      </c>
      <c r="AD95">
        <f t="shared" si="4"/>
        <v>134.92540613279286</v>
      </c>
      <c r="AE95">
        <f>'IDT-1'!E95</f>
        <v>0</v>
      </c>
      <c r="AF95" s="26"/>
      <c r="AG95">
        <f t="shared" si="5"/>
        <v>134.92540613279286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1.6887434944237916</v>
      </c>
      <c r="F96">
        <f>GT_Spot!S96</f>
        <v>0</v>
      </c>
      <c r="G96">
        <f>PPCL_NG!S96</f>
        <v>18.79</v>
      </c>
      <c r="H96">
        <f>PPCL_Spot!S96</f>
        <v>50</v>
      </c>
      <c r="I96">
        <f>Bawana_NG!S96</f>
        <v>31.04</v>
      </c>
      <c r="J96">
        <f>Bawana_RLNG!S96</f>
        <v>0</v>
      </c>
      <c r="K96">
        <f>Bawana_Spot!S96</f>
        <v>24</v>
      </c>
      <c r="L96">
        <f>TWOMCL!R96</f>
        <v>0</v>
      </c>
      <c r="M96">
        <f>EDWPCL!V96</f>
        <v>0</v>
      </c>
      <c r="N96">
        <f>'MSW BWN'!V96</f>
        <v>0.92149359999999969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1.5384180864309296</v>
      </c>
      <c r="AD96">
        <f t="shared" si="4"/>
        <v>173.28181900799288</v>
      </c>
      <c r="AE96">
        <f>'IDT-1'!E96</f>
        <v>0</v>
      </c>
      <c r="AF96" s="26"/>
      <c r="AG96">
        <f t="shared" si="5"/>
        <v>173.28181900799288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1.6887434944237916</v>
      </c>
      <c r="F97">
        <f>GT_Spot!S97</f>
        <v>0</v>
      </c>
      <c r="G97">
        <f>PPCL_NG!S97</f>
        <v>18.79</v>
      </c>
      <c r="H97">
        <f>PPCL_Spot!S97</f>
        <v>50</v>
      </c>
      <c r="I97">
        <f>Bawana_NG!S97</f>
        <v>31.04</v>
      </c>
      <c r="J97">
        <f>Bawana_RLNG!S97</f>
        <v>0</v>
      </c>
      <c r="K97">
        <f>Bawana_Spot!S97</f>
        <v>24</v>
      </c>
      <c r="L97">
        <f>TWOMCL!R97</f>
        <v>0</v>
      </c>
      <c r="M97">
        <f>EDWPCL!V97</f>
        <v>0</v>
      </c>
      <c r="N97">
        <f>'MSW BWN'!V97</f>
        <v>0.94592559999999981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1.5386330880309296</v>
      </c>
      <c r="AD97">
        <f t="shared" si="4"/>
        <v>173.30603600639287</v>
      </c>
      <c r="AE97">
        <f>'IDT-1'!E97</f>
        <v>0</v>
      </c>
      <c r="AF97" s="26"/>
      <c r="AG97">
        <f t="shared" si="5"/>
        <v>173.30603600639287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1.6887434944237916</v>
      </c>
      <c r="F98">
        <f>GT_Spot!S98</f>
        <v>0</v>
      </c>
      <c r="G98">
        <f>PPCL_NG!S98</f>
        <v>18.79</v>
      </c>
      <c r="H98">
        <f>PPCL_Spot!S98</f>
        <v>50</v>
      </c>
      <c r="I98">
        <f>Bawana_NG!S98</f>
        <v>31.04</v>
      </c>
      <c r="J98">
        <f>Bawana_RLNG!S98</f>
        <v>0</v>
      </c>
      <c r="K98">
        <f>Bawana_Spot!S98</f>
        <v>24</v>
      </c>
      <c r="L98">
        <f>TWOMCL!R98</f>
        <v>0</v>
      </c>
      <c r="M98">
        <f>EDWPCL!V98</f>
        <v>0</v>
      </c>
      <c r="N98">
        <f>'MSW BWN'!V98</f>
        <v>0.90988839999999993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1.5383159606709296</v>
      </c>
      <c r="AD98">
        <f t="shared" si="4"/>
        <v>173.27031593375287</v>
      </c>
      <c r="AE98">
        <f>'IDT-1'!E98</f>
        <v>0</v>
      </c>
      <c r="AF98" s="26"/>
      <c r="AG98">
        <f t="shared" si="5"/>
        <v>173.27031593375287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4.1848378533570485E-2</v>
      </c>
      <c r="F99">
        <f t="shared" si="6"/>
        <v>0</v>
      </c>
      <c r="G99">
        <f t="shared" si="6"/>
        <v>0.45095999999999947</v>
      </c>
      <c r="H99">
        <f t="shared" si="6"/>
        <v>1.2532243634330789</v>
      </c>
      <c r="I99">
        <f t="shared" si="6"/>
        <v>0.7449599999999994</v>
      </c>
      <c r="J99">
        <f t="shared" si="6"/>
        <v>0</v>
      </c>
      <c r="K99">
        <f t="shared" si="6"/>
        <v>0.86940821295056592</v>
      </c>
      <c r="L99">
        <f t="shared" si="6"/>
        <v>0</v>
      </c>
      <c r="M99">
        <f t="shared" si="6"/>
        <v>0</v>
      </c>
      <c r="N99">
        <f t="shared" si="6"/>
        <v>2.2323772899999993E-2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3.1400000000000004E-2</v>
      </c>
      <c r="Z99" s="75">
        <f t="shared" si="6"/>
        <v>0</v>
      </c>
      <c r="AA99" s="117">
        <f t="shared" si="6"/>
        <v>1.9219150000000007</v>
      </c>
      <c r="AB99" s="117">
        <f t="shared" si="6"/>
        <v>0</v>
      </c>
      <c r="AC99">
        <f t="shared" si="6"/>
        <v>4.90657048913129E-2</v>
      </c>
      <c r="AD99">
        <f t="shared" si="6"/>
        <v>5.049474022925903</v>
      </c>
      <c r="AE99">
        <f t="shared" si="6"/>
        <v>0</v>
      </c>
      <c r="AG99">
        <f t="shared" si="6"/>
        <v>5.049474022925903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-0.23749999999999999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</v>
      </c>
      <c r="I3">
        <f>Bawana_NG!R3</f>
        <v>5.82</v>
      </c>
      <c r="J3">
        <f>Bawana_RLNG!R3</f>
        <v>0</v>
      </c>
      <c r="K3">
        <f>Bawana_Spot!R3</f>
        <v>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0.24798400000000001</v>
      </c>
      <c r="AD3">
        <f>SUM(B3:AB3,AI3:AR3)-AC3</f>
        <v>27.932016000000001</v>
      </c>
      <c r="AE3">
        <f>'IDT-1'!D3</f>
        <v>0</v>
      </c>
      <c r="AF3" s="26"/>
      <c r="AG3">
        <f>SUM(AD3:AF3)</f>
        <v>27.932016000000001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</v>
      </c>
      <c r="I4">
        <f>Bawana_NG!R4</f>
        <v>5.82</v>
      </c>
      <c r="J4">
        <f>Bawana_RLNG!R4</f>
        <v>0</v>
      </c>
      <c r="K4">
        <f>Bawana_Spot!R4</f>
        <v>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0.24798400000000001</v>
      </c>
      <c r="AD4">
        <f t="shared" ref="AD4:AD67" si="1">SUM(B4:AB4,AI4:AR4)-AC4</f>
        <v>27.932016000000001</v>
      </c>
      <c r="AE4">
        <f>'IDT-1'!D4</f>
        <v>0</v>
      </c>
      <c r="AF4" s="26"/>
      <c r="AG4">
        <f t="shared" ref="AG4:AG67" si="2">SUM(AD4:AF4)</f>
        <v>27.932016000000001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</v>
      </c>
      <c r="I5">
        <f>Bawana_NG!R5</f>
        <v>5.82</v>
      </c>
      <c r="J5">
        <f>Bawana_RLNG!R5</f>
        <v>0</v>
      </c>
      <c r="K5">
        <f>Bawana_Spot!R5</f>
        <v>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0.24798400000000001</v>
      </c>
      <c r="AD5">
        <f t="shared" si="1"/>
        <v>27.932016000000001</v>
      </c>
      <c r="AE5">
        <f>'IDT-1'!D5</f>
        <v>0</v>
      </c>
      <c r="AF5" s="26"/>
      <c r="AG5">
        <f t="shared" si="2"/>
        <v>27.932016000000001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</v>
      </c>
      <c r="I6">
        <f>Bawana_NG!R6</f>
        <v>5.82</v>
      </c>
      <c r="J6">
        <f>Bawana_RLNG!R6</f>
        <v>0</v>
      </c>
      <c r="K6">
        <f>Bawana_Spot!R6</f>
        <v>6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0.24798400000000001</v>
      </c>
      <c r="AD6">
        <f t="shared" si="1"/>
        <v>27.932016000000001</v>
      </c>
      <c r="AE6">
        <f>'IDT-1'!D6</f>
        <v>0</v>
      </c>
      <c r="AF6" s="26"/>
      <c r="AG6">
        <f t="shared" si="2"/>
        <v>27.932016000000001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12.600000000000001</v>
      </c>
      <c r="I7">
        <f>Bawana_NG!R7</f>
        <v>5.82</v>
      </c>
      <c r="J7">
        <f>Bawana_RLNG!R7</f>
        <v>0</v>
      </c>
      <c r="K7">
        <f>Bawana_Spot!R7</f>
        <v>10.92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0.29128000000000004</v>
      </c>
      <c r="AD7">
        <f t="shared" si="1"/>
        <v>32.808720000000001</v>
      </c>
      <c r="AE7">
        <f>'IDT-1'!D7</f>
        <v>0</v>
      </c>
      <c r="AF7" s="26"/>
      <c r="AG7">
        <f t="shared" si="2"/>
        <v>32.808720000000001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12.600000000000001</v>
      </c>
      <c r="I8">
        <f>Bawana_NG!R8</f>
        <v>5.82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0.221584</v>
      </c>
      <c r="AD8">
        <f t="shared" si="1"/>
        <v>24.958416</v>
      </c>
      <c r="AE8">
        <f>'IDT-1'!D8</f>
        <v>0</v>
      </c>
      <c r="AF8" s="26"/>
      <c r="AG8">
        <f t="shared" si="2"/>
        <v>24.958416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12.600000000000001</v>
      </c>
      <c r="I9">
        <f>Bawana_NG!R9</f>
        <v>5.82</v>
      </c>
      <c r="J9">
        <f>Bawana_RLNG!R9</f>
        <v>0</v>
      </c>
      <c r="K9">
        <f>Bawana_Spot!R9</f>
        <v>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0.23918400000000001</v>
      </c>
      <c r="AD9">
        <f t="shared" si="1"/>
        <v>26.940815999999998</v>
      </c>
      <c r="AE9">
        <f>'IDT-1'!D9</f>
        <v>0</v>
      </c>
      <c r="AF9" s="26"/>
      <c r="AG9">
        <f t="shared" si="2"/>
        <v>26.940815999999998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</v>
      </c>
      <c r="I10">
        <f>Bawana_NG!R10</f>
        <v>5.82</v>
      </c>
      <c r="J10">
        <f>Bawana_RLNG!R10</f>
        <v>0</v>
      </c>
      <c r="K10">
        <f>Bawana_Spot!R10</f>
        <v>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0.23918400000000001</v>
      </c>
      <c r="AD10">
        <f t="shared" si="1"/>
        <v>26.940815999999998</v>
      </c>
      <c r="AE10">
        <f>'IDT-1'!D10</f>
        <v>0</v>
      </c>
      <c r="AF10" s="26"/>
      <c r="AG10">
        <f t="shared" si="2"/>
        <v>26.940815999999998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</v>
      </c>
      <c r="I11">
        <f>Bawana_NG!R11</f>
        <v>5.82</v>
      </c>
      <c r="J11">
        <f>Bawana_RLNG!R11</f>
        <v>0</v>
      </c>
      <c r="K11">
        <f>Bawana_Spot!R11</f>
        <v>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0.23918400000000001</v>
      </c>
      <c r="AD11">
        <f t="shared" si="1"/>
        <v>26.940815999999998</v>
      </c>
      <c r="AE11">
        <f>'IDT-1'!D11</f>
        <v>0</v>
      </c>
      <c r="AF11" s="26"/>
      <c r="AG11">
        <f t="shared" si="2"/>
        <v>26.940815999999998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</v>
      </c>
      <c r="I12">
        <f>Bawana_NG!R12</f>
        <v>5.82</v>
      </c>
      <c r="J12">
        <f>Bawana_RLNG!R12</f>
        <v>0</v>
      </c>
      <c r="K12">
        <f>Bawana_Spot!R12</f>
        <v>5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0.23918400000000001</v>
      </c>
      <c r="AD12">
        <f t="shared" si="1"/>
        <v>26.940815999999998</v>
      </c>
      <c r="AE12">
        <f>'IDT-1'!D12</f>
        <v>0</v>
      </c>
      <c r="AF12" s="26"/>
      <c r="AG12">
        <f t="shared" si="2"/>
        <v>26.940815999999998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</v>
      </c>
      <c r="I13">
        <f>Bawana_NG!R13</f>
        <v>5.82</v>
      </c>
      <c r="J13">
        <f>Bawana_RLNG!R13</f>
        <v>0</v>
      </c>
      <c r="K13">
        <f>Bawana_Spot!R13</f>
        <v>9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0.27438400000000002</v>
      </c>
      <c r="AD13">
        <f t="shared" si="1"/>
        <v>30.905615999999998</v>
      </c>
      <c r="AE13">
        <f>'IDT-1'!D13</f>
        <v>0</v>
      </c>
      <c r="AF13" s="26"/>
      <c r="AG13">
        <f t="shared" si="2"/>
        <v>30.905615999999998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</v>
      </c>
      <c r="I14">
        <f>Bawana_NG!R14</f>
        <v>5.82</v>
      </c>
      <c r="J14">
        <f>Bawana_RLNG!R14</f>
        <v>0</v>
      </c>
      <c r="K14">
        <f>Bawana_Spot!R14</f>
        <v>3.2899095781228529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0.2241352042874811</v>
      </c>
      <c r="AD14">
        <f t="shared" si="1"/>
        <v>25.245774373835371</v>
      </c>
      <c r="AE14">
        <f>'IDT-1'!D14</f>
        <v>0</v>
      </c>
      <c r="AF14" s="26"/>
      <c r="AG14">
        <f t="shared" si="2"/>
        <v>25.245774373835371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</v>
      </c>
      <c r="I15">
        <f>Bawana_NG!R15</f>
        <v>5.82</v>
      </c>
      <c r="J15">
        <f>Bawana_RLNG!R15</f>
        <v>0</v>
      </c>
      <c r="K15">
        <f>Bawana_Spot!R15</f>
        <v>5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0.23918400000000001</v>
      </c>
      <c r="AD15">
        <f t="shared" si="1"/>
        <v>26.940815999999998</v>
      </c>
      <c r="AE15">
        <f>'IDT-1'!D15</f>
        <v>0</v>
      </c>
      <c r="AF15" s="26"/>
      <c r="AG15">
        <f t="shared" si="2"/>
        <v>26.940815999999998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</v>
      </c>
      <c r="I16">
        <f>Bawana_NG!R16</f>
        <v>5.82</v>
      </c>
      <c r="J16">
        <f>Bawana_RLNG!R16</f>
        <v>0</v>
      </c>
      <c r="K16">
        <f>Bawana_Spot!R16</f>
        <v>4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0.23038400000000001</v>
      </c>
      <c r="AD16">
        <f t="shared" si="1"/>
        <v>25.949615999999999</v>
      </c>
      <c r="AE16">
        <f>'IDT-1'!D16</f>
        <v>0</v>
      </c>
      <c r="AF16" s="26"/>
      <c r="AG16">
        <f t="shared" si="2"/>
        <v>25.949615999999999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</v>
      </c>
      <c r="I17">
        <f>Bawana_NG!R17</f>
        <v>5.82</v>
      </c>
      <c r="J17">
        <f>Bawana_RLNG!R17</f>
        <v>0</v>
      </c>
      <c r="K17">
        <f>Bawana_Spot!R17</f>
        <v>4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0.23038400000000001</v>
      </c>
      <c r="AD17">
        <f t="shared" si="1"/>
        <v>25.949615999999999</v>
      </c>
      <c r="AE17">
        <f>'IDT-1'!D17</f>
        <v>0</v>
      </c>
      <c r="AF17" s="26"/>
      <c r="AG17">
        <f t="shared" si="2"/>
        <v>25.949615999999999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</v>
      </c>
      <c r="I18">
        <f>Bawana_NG!R18</f>
        <v>5.82</v>
      </c>
      <c r="J18">
        <f>Bawana_RLNG!R18</f>
        <v>0</v>
      </c>
      <c r="K18">
        <f>Bawana_Spot!R18</f>
        <v>4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0.23038400000000001</v>
      </c>
      <c r="AD18">
        <f t="shared" si="1"/>
        <v>25.949615999999999</v>
      </c>
      <c r="AE18">
        <f>'IDT-1'!D18</f>
        <v>0</v>
      </c>
      <c r="AF18" s="26"/>
      <c r="AG18">
        <f t="shared" si="2"/>
        <v>25.949615999999999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</v>
      </c>
      <c r="I19">
        <f>Bawana_NG!R19</f>
        <v>5.82</v>
      </c>
      <c r="J19">
        <f>Bawana_RLNG!R19</f>
        <v>0</v>
      </c>
      <c r="K19">
        <f>Bawana_Spot!R19</f>
        <v>8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0.26558399999999999</v>
      </c>
      <c r="AD19">
        <f t="shared" si="1"/>
        <v>29.914415999999999</v>
      </c>
      <c r="AE19">
        <f>'IDT-1'!D19</f>
        <v>0</v>
      </c>
      <c r="AF19" s="26"/>
      <c r="AG19">
        <f t="shared" si="2"/>
        <v>29.914415999999999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</v>
      </c>
      <c r="I20">
        <f>Bawana_NG!R20</f>
        <v>5.82</v>
      </c>
      <c r="J20">
        <f>Bawana_RLNG!R20</f>
        <v>0</v>
      </c>
      <c r="K20">
        <f>Bawana_Spot!R20</f>
        <v>1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0.203984</v>
      </c>
      <c r="AD20">
        <f t="shared" si="1"/>
        <v>22.976016000000001</v>
      </c>
      <c r="AE20">
        <f>'IDT-1'!D20</f>
        <v>0</v>
      </c>
      <c r="AF20" s="26"/>
      <c r="AG20">
        <f t="shared" si="2"/>
        <v>22.976016000000001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</v>
      </c>
      <c r="I21">
        <f>Bawana_NG!R21</f>
        <v>5.82</v>
      </c>
      <c r="J21">
        <f>Bawana_RLNG!R21</f>
        <v>0</v>
      </c>
      <c r="K21">
        <f>Bawana_Spot!R21</f>
        <v>4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0.23038400000000001</v>
      </c>
      <c r="AD21">
        <f t="shared" si="1"/>
        <v>25.949615999999999</v>
      </c>
      <c r="AE21">
        <f>'IDT-1'!D21</f>
        <v>0</v>
      </c>
      <c r="AF21" s="26"/>
      <c r="AG21">
        <f t="shared" si="2"/>
        <v>25.949615999999999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0.221584</v>
      </c>
      <c r="AD22">
        <f t="shared" si="1"/>
        <v>24.958416</v>
      </c>
      <c r="AE22">
        <f>'IDT-1'!D22</f>
        <v>0</v>
      </c>
      <c r="AF22" s="26"/>
      <c r="AG22">
        <f t="shared" si="2"/>
        <v>24.958416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</v>
      </c>
      <c r="I23">
        <f>Bawana_NG!R23</f>
        <v>5.82</v>
      </c>
      <c r="J23">
        <f>Bawana_RLNG!R23</f>
        <v>0</v>
      </c>
      <c r="K23">
        <f>Bawana_Spot!R23</f>
        <v>2.97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0.22131999999999999</v>
      </c>
      <c r="AD23">
        <f t="shared" si="1"/>
        <v>24.92868</v>
      </c>
      <c r="AE23">
        <f>'IDT-1'!D23</f>
        <v>0</v>
      </c>
      <c r="AF23" s="26"/>
      <c r="AG23">
        <f t="shared" si="2"/>
        <v>24.92868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0.221584</v>
      </c>
      <c r="AD24">
        <f t="shared" si="1"/>
        <v>24.958416</v>
      </c>
      <c r="AE24">
        <f>'IDT-1'!D24</f>
        <v>0</v>
      </c>
      <c r="AF24" s="26"/>
      <c r="AG24">
        <f t="shared" si="2"/>
        <v>24.958416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</v>
      </c>
      <c r="I25">
        <f>Bawana_NG!R25</f>
        <v>5.82</v>
      </c>
      <c r="J25">
        <f>Bawana_RLNG!R25</f>
        <v>0</v>
      </c>
      <c r="K25">
        <f>Bawana_Spot!R25</f>
        <v>9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0.27438400000000002</v>
      </c>
      <c r="AD25">
        <f t="shared" si="1"/>
        <v>30.905615999999998</v>
      </c>
      <c r="AE25">
        <f>'IDT-1'!D25</f>
        <v>0</v>
      </c>
      <c r="AF25" s="26"/>
      <c r="AG25">
        <f t="shared" si="2"/>
        <v>30.905615999999998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</v>
      </c>
      <c r="I26">
        <f>Bawana_NG!R26</f>
        <v>5.82</v>
      </c>
      <c r="J26">
        <f>Bawana_RLNG!R26</f>
        <v>0</v>
      </c>
      <c r="K26">
        <f>Bawana_Spot!R26</f>
        <v>2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0.212784</v>
      </c>
      <c r="AD26">
        <f t="shared" si="1"/>
        <v>23.967216000000001</v>
      </c>
      <c r="AE26">
        <f>'IDT-1'!D26</f>
        <v>0</v>
      </c>
      <c r="AF26" s="26"/>
      <c r="AG26">
        <f t="shared" si="2"/>
        <v>23.967216000000001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</v>
      </c>
      <c r="I27">
        <f>Bawana_NG!R27</f>
        <v>5.82</v>
      </c>
      <c r="J27">
        <f>Bawana_RLNG!R27</f>
        <v>0</v>
      </c>
      <c r="K27">
        <f>Bawana_Spot!R27</f>
        <v>3.9999999999999996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0.23038400000000001</v>
      </c>
      <c r="AD27">
        <f t="shared" si="1"/>
        <v>25.949615999999999</v>
      </c>
      <c r="AE27">
        <f>'IDT-1'!D27</f>
        <v>0</v>
      </c>
      <c r="AF27" s="26"/>
      <c r="AG27">
        <f t="shared" si="2"/>
        <v>25.949615999999999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</v>
      </c>
      <c r="I28">
        <f>Bawana_NG!R28</f>
        <v>5.82</v>
      </c>
      <c r="J28">
        <f>Bawana_RLNG!R28</f>
        <v>0</v>
      </c>
      <c r="K28">
        <f>Bawana_Spot!R28</f>
        <v>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0.23038400000000001</v>
      </c>
      <c r="AD28">
        <f t="shared" si="1"/>
        <v>25.949615999999999</v>
      </c>
      <c r="AE28">
        <f>'IDT-1'!D28</f>
        <v>0</v>
      </c>
      <c r="AF28" s="26"/>
      <c r="AG28">
        <f t="shared" si="2"/>
        <v>25.949615999999999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</v>
      </c>
      <c r="I29">
        <f>Bawana_NG!R29</f>
        <v>5.82</v>
      </c>
      <c r="J29">
        <f>Bawana_RLNG!R29</f>
        <v>0</v>
      </c>
      <c r="K29">
        <f>Bawana_Spot!R29</f>
        <v>3.9999999999999996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0.23038400000000001</v>
      </c>
      <c r="AD29">
        <f t="shared" si="1"/>
        <v>25.949615999999999</v>
      </c>
      <c r="AE29">
        <f>'IDT-1'!D29</f>
        <v>0</v>
      </c>
      <c r="AF29" s="26"/>
      <c r="AG29">
        <f t="shared" si="2"/>
        <v>25.949615999999999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</v>
      </c>
      <c r="I30">
        <f>Bawana_NG!R30</f>
        <v>5.82</v>
      </c>
      <c r="J30">
        <f>Bawana_RLNG!R30</f>
        <v>0</v>
      </c>
      <c r="K30">
        <f>Bawana_Spot!R30</f>
        <v>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0.23038400000000001</v>
      </c>
      <c r="AD30">
        <f t="shared" si="1"/>
        <v>25.949615999999999</v>
      </c>
      <c r="AE30">
        <f>'IDT-1'!D30</f>
        <v>0</v>
      </c>
      <c r="AF30" s="26"/>
      <c r="AG30">
        <f t="shared" si="2"/>
        <v>25.949615999999999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</v>
      </c>
      <c r="I31">
        <f>Bawana_NG!R31</f>
        <v>5.82</v>
      </c>
      <c r="J31">
        <f>Bawana_RLNG!R31</f>
        <v>0</v>
      </c>
      <c r="K31">
        <f>Bawana_Spot!R31</f>
        <v>9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0.27438400000000002</v>
      </c>
      <c r="AD31">
        <f t="shared" si="1"/>
        <v>30.905615999999998</v>
      </c>
      <c r="AE31">
        <f>'IDT-1'!D31</f>
        <v>0</v>
      </c>
      <c r="AF31" s="26"/>
      <c r="AG31">
        <f t="shared" si="2"/>
        <v>30.905615999999998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</v>
      </c>
      <c r="I32">
        <f>Bawana_NG!R32</f>
        <v>5.82</v>
      </c>
      <c r="J32">
        <f>Bawana_RLNG!R32</f>
        <v>0</v>
      </c>
      <c r="K32">
        <f>Bawana_Spot!R32</f>
        <v>2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0.212784</v>
      </c>
      <c r="AD32">
        <f t="shared" si="1"/>
        <v>23.967216000000001</v>
      </c>
      <c r="AE32">
        <f>'IDT-1'!D32</f>
        <v>0</v>
      </c>
      <c r="AF32" s="26"/>
      <c r="AG32">
        <f t="shared" si="2"/>
        <v>23.967216000000001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</v>
      </c>
      <c r="J33">
        <f>Bawana_RLNG!R33</f>
        <v>0</v>
      </c>
      <c r="K33">
        <f>Bawana_Spot!R33</f>
        <v>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0.23918400000000001</v>
      </c>
      <c r="AD33">
        <f t="shared" si="1"/>
        <v>26.940815999999998</v>
      </c>
      <c r="AE33">
        <f>'IDT-1'!D33</f>
        <v>0</v>
      </c>
      <c r="AF33" s="26"/>
      <c r="AG33">
        <f t="shared" si="2"/>
        <v>26.940815999999998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0.24798400000000001</v>
      </c>
      <c r="AD34">
        <f t="shared" si="1"/>
        <v>27.932016000000001</v>
      </c>
      <c r="AE34">
        <f>'IDT-1'!D34</f>
        <v>0</v>
      </c>
      <c r="AF34" s="26"/>
      <c r="AG34">
        <f t="shared" si="2"/>
        <v>27.932016000000001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0.25678400000000001</v>
      </c>
      <c r="AD35">
        <f t="shared" si="1"/>
        <v>28.923216</v>
      </c>
      <c r="AE35">
        <f>'IDT-1'!D35</f>
        <v>0</v>
      </c>
      <c r="AF35" s="26"/>
      <c r="AG35">
        <f t="shared" si="2"/>
        <v>28.923216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8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0.26558399999999999</v>
      </c>
      <c r="AD36">
        <f t="shared" si="1"/>
        <v>29.914415999999999</v>
      </c>
      <c r="AE36">
        <f>'IDT-1'!D36</f>
        <v>0</v>
      </c>
      <c r="AF36" s="26"/>
      <c r="AG36">
        <f t="shared" si="2"/>
        <v>29.914415999999999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</v>
      </c>
      <c r="J37">
        <f>Bawana_RLNG!R37</f>
        <v>0</v>
      </c>
      <c r="K37">
        <f>Bawana_Spot!R37</f>
        <v>17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0.34478400000000003</v>
      </c>
      <c r="AD37">
        <f t="shared" si="1"/>
        <v>38.835216000000003</v>
      </c>
      <c r="AE37">
        <f>'IDT-1'!D37</f>
        <v>0</v>
      </c>
      <c r="AF37" s="26"/>
      <c r="AG37">
        <f t="shared" si="2"/>
        <v>38.835216000000003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</v>
      </c>
      <c r="J38">
        <f>Bawana_RLNG!R38</f>
        <v>0</v>
      </c>
      <c r="K38">
        <f>Bawana_Spot!R38</f>
        <v>7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0.25678400000000001</v>
      </c>
      <c r="AD38">
        <f t="shared" si="1"/>
        <v>28.923216</v>
      </c>
      <c r="AE38">
        <f>'IDT-1'!D38</f>
        <v>0</v>
      </c>
      <c r="AF38" s="26"/>
      <c r="AG38">
        <f t="shared" si="2"/>
        <v>28.923216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11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0.29198400000000002</v>
      </c>
      <c r="AD39">
        <f t="shared" si="1"/>
        <v>32.888016</v>
      </c>
      <c r="AE39">
        <f>'IDT-1'!D39</f>
        <v>0</v>
      </c>
      <c r="AF39" s="26"/>
      <c r="AG39">
        <f t="shared" si="2"/>
        <v>32.888016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11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0.29198400000000002</v>
      </c>
      <c r="AD40">
        <f t="shared" si="1"/>
        <v>32.888016</v>
      </c>
      <c r="AE40">
        <f>'IDT-1'!D40</f>
        <v>0</v>
      </c>
      <c r="AF40" s="26"/>
      <c r="AG40">
        <f t="shared" si="2"/>
        <v>32.888016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11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0.29198400000000002</v>
      </c>
      <c r="AD41">
        <f t="shared" si="1"/>
        <v>32.888016</v>
      </c>
      <c r="AE41">
        <f>'IDT-1'!D41</f>
        <v>0</v>
      </c>
      <c r="AF41" s="26"/>
      <c r="AG41">
        <f t="shared" si="2"/>
        <v>32.888016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11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0.29198400000000002</v>
      </c>
      <c r="AD42">
        <f t="shared" si="1"/>
        <v>32.888016</v>
      </c>
      <c r="AE42">
        <f>'IDT-1'!D42</f>
        <v>0</v>
      </c>
      <c r="AF42" s="26"/>
      <c r="AG42">
        <f t="shared" si="2"/>
        <v>32.888016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</v>
      </c>
      <c r="I43">
        <f>Bawana_NG!R43</f>
        <v>5.82</v>
      </c>
      <c r="J43">
        <f>Bawana_RLNG!R43</f>
        <v>0</v>
      </c>
      <c r="K43">
        <f>Bawana_Spot!R43</f>
        <v>20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0.37118400000000001</v>
      </c>
      <c r="AD43">
        <f t="shared" si="1"/>
        <v>41.808816</v>
      </c>
      <c r="AE43">
        <f>'IDT-1'!D43</f>
        <v>0</v>
      </c>
      <c r="AF43" s="26"/>
      <c r="AG43">
        <f t="shared" si="2"/>
        <v>41.808816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5.82</v>
      </c>
      <c r="J44">
        <f>Bawana_RLNG!R44</f>
        <v>0</v>
      </c>
      <c r="K44">
        <f>Bawana_Spot!R44</f>
        <v>11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0.29198400000000002</v>
      </c>
      <c r="AD44">
        <f t="shared" si="1"/>
        <v>32.888016</v>
      </c>
      <c r="AE44">
        <f>'IDT-1'!D44</f>
        <v>0</v>
      </c>
      <c r="AF44" s="26"/>
      <c r="AG44">
        <f t="shared" si="2"/>
        <v>32.888016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</v>
      </c>
      <c r="I45">
        <f>Bawana_NG!R45</f>
        <v>5.82</v>
      </c>
      <c r="J45">
        <f>Bawana_RLNG!R45</f>
        <v>0</v>
      </c>
      <c r="K45">
        <f>Bawana_Spot!R45</f>
        <v>11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0.29198400000000002</v>
      </c>
      <c r="AD45">
        <f t="shared" si="1"/>
        <v>32.888016</v>
      </c>
      <c r="AE45">
        <f>'IDT-1'!D45</f>
        <v>0</v>
      </c>
      <c r="AF45" s="26"/>
      <c r="AG45">
        <f t="shared" si="2"/>
        <v>32.888016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12.600000000000001</v>
      </c>
      <c r="I46">
        <f>Bawana_NG!R46</f>
        <v>5.82</v>
      </c>
      <c r="J46">
        <f>Bawana_RLNG!R46</f>
        <v>0</v>
      </c>
      <c r="K46">
        <f>Bawana_Spot!R46</f>
        <v>11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0.29198400000000002</v>
      </c>
      <c r="AD46">
        <f t="shared" si="1"/>
        <v>32.888016</v>
      </c>
      <c r="AE46">
        <f>'IDT-1'!D46</f>
        <v>0</v>
      </c>
      <c r="AF46" s="26"/>
      <c r="AG46">
        <f t="shared" si="2"/>
        <v>32.888016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12.600000000000001</v>
      </c>
      <c r="I47">
        <f>Bawana_NG!R47</f>
        <v>5.82</v>
      </c>
      <c r="J47">
        <f>Bawana_RLNG!R47</f>
        <v>0</v>
      </c>
      <c r="K47">
        <f>Bawana_Spot!R47</f>
        <v>11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0.29198400000000002</v>
      </c>
      <c r="AD47">
        <f t="shared" si="1"/>
        <v>32.888016</v>
      </c>
      <c r="AE47">
        <f>'IDT-1'!D47</f>
        <v>0</v>
      </c>
      <c r="AF47" s="26"/>
      <c r="AG47">
        <f t="shared" si="2"/>
        <v>32.888016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12.600000000000001</v>
      </c>
      <c r="I48">
        <f>Bawana_NG!R48</f>
        <v>5.82</v>
      </c>
      <c r="J48">
        <f>Bawana_RLNG!R48</f>
        <v>0</v>
      </c>
      <c r="K48">
        <f>Bawana_Spot!R48</f>
        <v>11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0.29198400000000002</v>
      </c>
      <c r="AD48">
        <f t="shared" si="1"/>
        <v>32.888016</v>
      </c>
      <c r="AE48">
        <f>'IDT-1'!D48</f>
        <v>0</v>
      </c>
      <c r="AF48" s="26"/>
      <c r="AG48">
        <f t="shared" si="2"/>
        <v>32.888016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12.600000000000001</v>
      </c>
      <c r="I49">
        <f>Bawana_NG!R49</f>
        <v>5.82</v>
      </c>
      <c r="J49">
        <f>Bawana_RLNG!R49</f>
        <v>0</v>
      </c>
      <c r="K49">
        <f>Bawana_Spot!R49</f>
        <v>21.74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0.38649600000000006</v>
      </c>
      <c r="AD49">
        <f t="shared" si="1"/>
        <v>43.533504000000001</v>
      </c>
      <c r="AE49">
        <f>'IDT-1'!D49</f>
        <v>0</v>
      </c>
      <c r="AF49" s="26"/>
      <c r="AG49">
        <f t="shared" si="2"/>
        <v>43.533504000000001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12.600000000000001</v>
      </c>
      <c r="I50">
        <f>Bawana_NG!R50</f>
        <v>5.82</v>
      </c>
      <c r="J50">
        <f>Bawana_RLNG!R50</f>
        <v>0</v>
      </c>
      <c r="K50">
        <f>Bawana_Spot!R50</f>
        <v>11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0.29198400000000002</v>
      </c>
      <c r="AD50">
        <f t="shared" si="1"/>
        <v>32.888016</v>
      </c>
      <c r="AE50">
        <f>'IDT-1'!D50</f>
        <v>0</v>
      </c>
      <c r="AF50" s="26"/>
      <c r="AG50">
        <f t="shared" si="2"/>
        <v>32.888016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12.600000000000001</v>
      </c>
      <c r="I51">
        <f>Bawana_NG!R51</f>
        <v>5.82</v>
      </c>
      <c r="J51">
        <f>Bawana_RLNG!R51</f>
        <v>0</v>
      </c>
      <c r="K51">
        <f>Bawana_Spot!R51</f>
        <v>11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0.29198400000000002</v>
      </c>
      <c r="AD51">
        <f t="shared" si="1"/>
        <v>32.888016</v>
      </c>
      <c r="AE51">
        <f>'IDT-1'!D51</f>
        <v>0</v>
      </c>
      <c r="AF51" s="26"/>
      <c r="AG51">
        <f t="shared" si="2"/>
        <v>32.888016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12.07</v>
      </c>
      <c r="I52">
        <f>Bawana_NG!R52</f>
        <v>5.82</v>
      </c>
      <c r="J52">
        <f>Bawana_RLNG!R52</f>
        <v>0</v>
      </c>
      <c r="K52">
        <f>Bawana_Spot!R52</f>
        <v>11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0.28732000000000002</v>
      </c>
      <c r="AD52">
        <f t="shared" si="1"/>
        <v>32.362679999999997</v>
      </c>
      <c r="AE52">
        <f>'IDT-1'!D52</f>
        <v>0</v>
      </c>
      <c r="AF52" s="26"/>
      <c r="AG52">
        <f t="shared" si="2"/>
        <v>32.362679999999997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12.07</v>
      </c>
      <c r="I53">
        <f>Bawana_NG!R53</f>
        <v>5.82</v>
      </c>
      <c r="J53">
        <f>Bawana_RLNG!R53</f>
        <v>0</v>
      </c>
      <c r="K53">
        <f>Bawana_Spot!R53</f>
        <v>11.229999999999999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0.28934399999999999</v>
      </c>
      <c r="AD53">
        <f t="shared" si="1"/>
        <v>32.590655999999996</v>
      </c>
      <c r="AE53">
        <f>'IDT-1'!D53</f>
        <v>0</v>
      </c>
      <c r="AF53" s="26"/>
      <c r="AG53">
        <f t="shared" si="2"/>
        <v>32.590655999999996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12.07</v>
      </c>
      <c r="I54">
        <f>Bawana_NG!R54</f>
        <v>5.82</v>
      </c>
      <c r="J54">
        <f>Bawana_RLNG!R54</f>
        <v>0</v>
      </c>
      <c r="K54">
        <f>Bawana_Spot!R54</f>
        <v>11.229999999999999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0.28934399999999999</v>
      </c>
      <c r="AD54">
        <f t="shared" si="1"/>
        <v>32.590655999999996</v>
      </c>
      <c r="AE54">
        <f>'IDT-1'!D54</f>
        <v>0</v>
      </c>
      <c r="AF54" s="26"/>
      <c r="AG54">
        <f t="shared" si="2"/>
        <v>32.590655999999996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11.7</v>
      </c>
      <c r="I55">
        <f>Bawana_NG!R55</f>
        <v>5.82</v>
      </c>
      <c r="J55">
        <f>Bawana_RLNG!R55</f>
        <v>0</v>
      </c>
      <c r="K55">
        <f>Bawana_Spot!R55</f>
        <v>22.459999999999997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0.38491199999999998</v>
      </c>
      <c r="AD55">
        <f t="shared" si="1"/>
        <v>43.355087999999995</v>
      </c>
      <c r="AE55">
        <f>'IDT-1'!D55</f>
        <v>0</v>
      </c>
      <c r="AF55" s="26"/>
      <c r="AG55">
        <f t="shared" si="2"/>
        <v>43.355087999999995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12.600000000000001</v>
      </c>
      <c r="I56">
        <f>Bawana_NG!R56</f>
        <v>5.82</v>
      </c>
      <c r="J56">
        <f>Bawana_RLNG!R56</f>
        <v>0</v>
      </c>
      <c r="K56">
        <f>Bawana_Spot!R56</f>
        <v>11.080262789649693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0.29269031254891731</v>
      </c>
      <c r="AD56">
        <f t="shared" si="1"/>
        <v>32.967572477100774</v>
      </c>
      <c r="AE56">
        <f>'IDT-1'!D56</f>
        <v>0</v>
      </c>
      <c r="AF56" s="26"/>
      <c r="AG56">
        <f t="shared" si="2"/>
        <v>32.967572477100774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12.600000000000001</v>
      </c>
      <c r="I57">
        <f>Bawana_NG!R57</f>
        <v>5.82</v>
      </c>
      <c r="J57">
        <f>Bawana_RLNG!R57</f>
        <v>0</v>
      </c>
      <c r="K57">
        <f>Bawana_Spot!R57</f>
        <v>11.080234929923881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0.2926900673833302</v>
      </c>
      <c r="AD57">
        <f t="shared" si="1"/>
        <v>32.967544862540549</v>
      </c>
      <c r="AE57">
        <f>'IDT-1'!D57</f>
        <v>0</v>
      </c>
      <c r="AF57" s="26"/>
      <c r="AG57">
        <f t="shared" si="2"/>
        <v>32.967544862540549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5.82</v>
      </c>
      <c r="J58">
        <f>Bawana_RLNG!R58</f>
        <v>0</v>
      </c>
      <c r="K58">
        <f>Bawana_Spot!R58</f>
        <v>10.810353549778867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0.29031511123805404</v>
      </c>
      <c r="AD58">
        <f t="shared" si="1"/>
        <v>32.700038438540815</v>
      </c>
      <c r="AE58">
        <f>'IDT-1'!D58</f>
        <v>0</v>
      </c>
      <c r="AF58" s="26"/>
      <c r="AG58">
        <f t="shared" si="2"/>
        <v>32.700038438540815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5.82</v>
      </c>
      <c r="J59">
        <f>Bawana_RLNG!R59</f>
        <v>0</v>
      </c>
      <c r="K59">
        <f>Bawana_Spot!R59</f>
        <v>9.6503647989544508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0.28010721023079915</v>
      </c>
      <c r="AD59">
        <f t="shared" si="1"/>
        <v>31.55025758872365</v>
      </c>
      <c r="AE59">
        <f>'IDT-1'!D59</f>
        <v>0</v>
      </c>
      <c r="AF59" s="26"/>
      <c r="AG59">
        <f t="shared" si="2"/>
        <v>31.55025758872365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5.82</v>
      </c>
      <c r="J60">
        <f>Bawana_RLNG!R60</f>
        <v>0</v>
      </c>
      <c r="K60">
        <f>Bawana_Spot!R60</f>
        <v>9.5103685419758239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0.27887524316938728</v>
      </c>
      <c r="AD60">
        <f t="shared" si="1"/>
        <v>31.411493298806434</v>
      </c>
      <c r="AE60">
        <f>'IDT-1'!D60</f>
        <v>0</v>
      </c>
      <c r="AF60" s="26"/>
      <c r="AG60">
        <f t="shared" si="2"/>
        <v>31.411493298806434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</v>
      </c>
      <c r="I61">
        <f>Bawana_NG!R61</f>
        <v>5.82</v>
      </c>
      <c r="J61">
        <f>Bawana_RLNG!R61</f>
        <v>0</v>
      </c>
      <c r="K61">
        <f>Bawana_Spot!R61</f>
        <v>20.93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0.37936800000000004</v>
      </c>
      <c r="AD61">
        <f t="shared" si="1"/>
        <v>42.730632</v>
      </c>
      <c r="AE61">
        <f>'IDT-1'!D61</f>
        <v>0</v>
      </c>
      <c r="AF61" s="26"/>
      <c r="AG61">
        <f t="shared" si="2"/>
        <v>42.730632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12.649628092568701</v>
      </c>
      <c r="I62">
        <f>Bawana_NG!R62</f>
        <v>5.82</v>
      </c>
      <c r="J62">
        <f>Bawana_RLNG!R62</f>
        <v>0</v>
      </c>
      <c r="K62">
        <f>Bawana_Spot!R62</f>
        <v>9.8703685256360192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0.28247997024020155</v>
      </c>
      <c r="AD62">
        <f t="shared" si="1"/>
        <v>31.817516647964517</v>
      </c>
      <c r="AE62">
        <f>'IDT-1'!D62</f>
        <v>0</v>
      </c>
      <c r="AF62" s="26"/>
      <c r="AG62">
        <f t="shared" si="2"/>
        <v>31.817516647964517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12.489427090500437</v>
      </c>
      <c r="I63">
        <f>Bawana_NG!R63</f>
        <v>5.82</v>
      </c>
      <c r="J63">
        <f>Bawana_RLNG!R63</f>
        <v>0</v>
      </c>
      <c r="K63">
        <f>Bawana_Spot!R63</f>
        <v>9.4704085074430964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0.27755055326190309</v>
      </c>
      <c r="AD63">
        <f t="shared" si="1"/>
        <v>31.262285044681629</v>
      </c>
      <c r="AE63">
        <f>'IDT-1'!D63</f>
        <v>0</v>
      </c>
      <c r="AF63" s="26"/>
      <c r="AG63">
        <f t="shared" si="2"/>
        <v>31.262285044681629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5.82</v>
      </c>
      <c r="J64">
        <f>Bawana_RLNG!R64</f>
        <v>0</v>
      </c>
      <c r="K64">
        <f>Bawana_Spot!R64</f>
        <v>9.5998666685184926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0.27966282668296277</v>
      </c>
      <c r="AD64">
        <f t="shared" si="1"/>
        <v>31.500203841835532</v>
      </c>
      <c r="AE64">
        <f>'IDT-1'!D64</f>
        <v>0</v>
      </c>
      <c r="AF64" s="26"/>
      <c r="AG64">
        <f t="shared" si="2"/>
        <v>31.500203841835532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5.82</v>
      </c>
      <c r="J65">
        <f>Bawana_RLNG!R65</f>
        <v>0</v>
      </c>
      <c r="K65">
        <f>Bawana_Spot!R65</f>
        <v>11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0.29198400000000002</v>
      </c>
      <c r="AD65">
        <f t="shared" si="1"/>
        <v>32.888016</v>
      </c>
      <c r="AE65">
        <f>'IDT-1'!D65</f>
        <v>0</v>
      </c>
      <c r="AF65" s="26"/>
      <c r="AG65">
        <f t="shared" si="2"/>
        <v>32.888016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5.82</v>
      </c>
      <c r="J66">
        <f>Bawana_RLNG!R66</f>
        <v>0</v>
      </c>
      <c r="K66">
        <f>Bawana_Spot!R66</f>
        <v>11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0.29198400000000002</v>
      </c>
      <c r="AD66">
        <f t="shared" si="1"/>
        <v>32.888016</v>
      </c>
      <c r="AE66">
        <f>'IDT-1'!D66</f>
        <v>0</v>
      </c>
      <c r="AF66" s="26"/>
      <c r="AG66">
        <f t="shared" si="2"/>
        <v>32.888016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</v>
      </c>
      <c r="I67">
        <f>Bawana_NG!R67</f>
        <v>5.82</v>
      </c>
      <c r="J67">
        <f>Bawana_RLNG!R67</f>
        <v>0</v>
      </c>
      <c r="K67">
        <f>Bawana_Spot!R67</f>
        <v>21.38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0.38332800000000006</v>
      </c>
      <c r="AD67">
        <f t="shared" si="1"/>
        <v>43.176672000000003</v>
      </c>
      <c r="AE67">
        <f>'IDT-1'!D67</f>
        <v>0</v>
      </c>
      <c r="AF67" s="26"/>
      <c r="AG67">
        <f t="shared" si="2"/>
        <v>43.176672000000003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5.82</v>
      </c>
      <c r="J68">
        <f>Bawana_RLNG!R68</f>
        <v>0</v>
      </c>
      <c r="K68">
        <f>Bawana_Spot!R68</f>
        <v>11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0.29198400000000002</v>
      </c>
      <c r="AD68">
        <f t="shared" ref="AD68:AD98" si="4">SUM(B68:AB68,AI68:AR68)-AC68</f>
        <v>32.888016</v>
      </c>
      <c r="AE68">
        <f>'IDT-1'!D68</f>
        <v>0</v>
      </c>
      <c r="AF68" s="26"/>
      <c r="AG68">
        <f t="shared" ref="AG68:AG98" si="5">SUM(AD68:AF68)</f>
        <v>32.888016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5.82</v>
      </c>
      <c r="J69">
        <f>Bawana_RLNG!R69</f>
        <v>0</v>
      </c>
      <c r="K69">
        <f>Bawana_Spot!R69</f>
        <v>11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0.29198400000000002</v>
      </c>
      <c r="AD69">
        <f t="shared" si="4"/>
        <v>32.888016</v>
      </c>
      <c r="AE69">
        <f>'IDT-1'!D69</f>
        <v>0</v>
      </c>
      <c r="AF69" s="26"/>
      <c r="AG69">
        <f t="shared" si="5"/>
        <v>32.888016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5.82</v>
      </c>
      <c r="J70">
        <f>Bawana_RLNG!R70</f>
        <v>0</v>
      </c>
      <c r="K70">
        <f>Bawana_Spot!R70</f>
        <v>11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0.29198400000000002</v>
      </c>
      <c r="AD70">
        <f t="shared" si="4"/>
        <v>32.888016</v>
      </c>
      <c r="AE70">
        <f>'IDT-1'!D70</f>
        <v>0</v>
      </c>
      <c r="AF70" s="26"/>
      <c r="AG70">
        <f t="shared" si="5"/>
        <v>32.888016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5.82</v>
      </c>
      <c r="J71">
        <f>Bawana_RLNG!R71</f>
        <v>0</v>
      </c>
      <c r="K71">
        <f>Bawana_Spot!R71</f>
        <v>11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0.29198400000000002</v>
      </c>
      <c r="AD71">
        <f t="shared" si="4"/>
        <v>32.888016</v>
      </c>
      <c r="AE71">
        <f>'IDT-1'!D71</f>
        <v>0</v>
      </c>
      <c r="AF71" s="26"/>
      <c r="AG71">
        <f t="shared" si="5"/>
        <v>32.888016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5.82</v>
      </c>
      <c r="J72">
        <f>Bawana_RLNG!R72</f>
        <v>0</v>
      </c>
      <c r="K72">
        <f>Bawana_Spot!R72</f>
        <v>11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0.29198400000000002</v>
      </c>
      <c r="AD72">
        <f t="shared" si="4"/>
        <v>32.888016</v>
      </c>
      <c r="AE72">
        <f>'IDT-1'!D72</f>
        <v>0</v>
      </c>
      <c r="AF72" s="26"/>
      <c r="AG72">
        <f t="shared" si="5"/>
        <v>32.888016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</v>
      </c>
      <c r="I73">
        <f>Bawana_NG!R73</f>
        <v>5.82</v>
      </c>
      <c r="J73">
        <f>Bawana_RLNG!R73</f>
        <v>0</v>
      </c>
      <c r="K73">
        <f>Bawana_Spot!R73</f>
        <v>17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0.34478400000000003</v>
      </c>
      <c r="AD73">
        <f t="shared" si="4"/>
        <v>38.835216000000003</v>
      </c>
      <c r="AE73">
        <f>'IDT-1'!D73</f>
        <v>0</v>
      </c>
      <c r="AF73" s="26"/>
      <c r="AG73">
        <f t="shared" si="5"/>
        <v>38.835216000000003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5.82</v>
      </c>
      <c r="J74">
        <f>Bawana_RLNG!R74</f>
        <v>0</v>
      </c>
      <c r="K74">
        <f>Bawana_Spot!R74</f>
        <v>8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0.26558399999999999</v>
      </c>
      <c r="AD74">
        <f t="shared" si="4"/>
        <v>29.914415999999999</v>
      </c>
      <c r="AE74">
        <f>'IDT-1'!D74</f>
        <v>0</v>
      </c>
      <c r="AF74" s="26"/>
      <c r="AG74">
        <f t="shared" si="5"/>
        <v>29.914415999999999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5.82</v>
      </c>
      <c r="J75">
        <f>Bawana_RLNG!R75</f>
        <v>0</v>
      </c>
      <c r="K75">
        <f>Bawana_Spot!R75</f>
        <v>9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0.27438400000000002</v>
      </c>
      <c r="AD75">
        <f t="shared" si="4"/>
        <v>30.905615999999998</v>
      </c>
      <c r="AE75">
        <f>'IDT-1'!D75</f>
        <v>0</v>
      </c>
      <c r="AF75" s="26"/>
      <c r="AG75">
        <f t="shared" si="5"/>
        <v>30.905615999999998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5.82</v>
      </c>
      <c r="J76">
        <f>Bawana_RLNG!R76</f>
        <v>0</v>
      </c>
      <c r="K76">
        <f>Bawana_Spot!R76</f>
        <v>8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0.26558399999999999</v>
      </c>
      <c r="AD76">
        <f t="shared" si="4"/>
        <v>29.914415999999999</v>
      </c>
      <c r="AE76">
        <f>'IDT-1'!D76</f>
        <v>0</v>
      </c>
      <c r="AF76" s="26"/>
      <c r="AG76">
        <f t="shared" si="5"/>
        <v>29.914415999999999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5.82</v>
      </c>
      <c r="J77">
        <f>Bawana_RLNG!R77</f>
        <v>0</v>
      </c>
      <c r="K77">
        <f>Bawana_Spot!R77</f>
        <v>7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0.25678400000000001</v>
      </c>
      <c r="AD77">
        <f t="shared" si="4"/>
        <v>28.923216</v>
      </c>
      <c r="AE77">
        <f>'IDT-1'!D77</f>
        <v>0</v>
      </c>
      <c r="AF77" s="26"/>
      <c r="AG77">
        <f t="shared" si="5"/>
        <v>28.923216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5.82</v>
      </c>
      <c r="J78">
        <f>Bawana_RLNG!R78</f>
        <v>0</v>
      </c>
      <c r="K78">
        <f>Bawana_Spot!R78</f>
        <v>7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0.25678400000000001</v>
      </c>
      <c r="AD78">
        <f t="shared" si="4"/>
        <v>28.923216</v>
      </c>
      <c r="AE78">
        <f>'IDT-1'!D78</f>
        <v>0</v>
      </c>
      <c r="AF78" s="26"/>
      <c r="AG78">
        <f t="shared" si="5"/>
        <v>28.923216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</v>
      </c>
      <c r="I79">
        <f>Bawana_NG!R79</f>
        <v>5.82</v>
      </c>
      <c r="J79">
        <f>Bawana_RLNG!R79</f>
        <v>0</v>
      </c>
      <c r="K79">
        <f>Bawana_Spot!R79</f>
        <v>12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0.300784</v>
      </c>
      <c r="AD79">
        <f t="shared" si="4"/>
        <v>33.879216</v>
      </c>
      <c r="AE79">
        <f>'IDT-1'!D79</f>
        <v>0</v>
      </c>
      <c r="AF79" s="26"/>
      <c r="AG79">
        <f t="shared" si="5"/>
        <v>33.879216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5.82</v>
      </c>
      <c r="J80">
        <f>Bawana_RLNG!R80</f>
        <v>0</v>
      </c>
      <c r="K80">
        <f>Bawana_Spot!R80</f>
        <v>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0.23918400000000001</v>
      </c>
      <c r="AD80">
        <f t="shared" si="4"/>
        <v>26.940815999999998</v>
      </c>
      <c r="AE80">
        <f>'IDT-1'!D80</f>
        <v>0</v>
      </c>
      <c r="AF80" s="26"/>
      <c r="AG80">
        <f t="shared" si="5"/>
        <v>26.940815999999998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5.82</v>
      </c>
      <c r="J81">
        <f>Bawana_RLNG!R81</f>
        <v>0</v>
      </c>
      <c r="K81">
        <f>Bawana_Spot!R81</f>
        <v>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0.25678400000000001</v>
      </c>
      <c r="AD81">
        <f t="shared" si="4"/>
        <v>28.923216</v>
      </c>
      <c r="AE81">
        <f>'IDT-1'!D81</f>
        <v>0</v>
      </c>
      <c r="AF81" s="26"/>
      <c r="AG81">
        <f t="shared" si="5"/>
        <v>28.923216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5.82</v>
      </c>
      <c r="J82">
        <f>Bawana_RLNG!R82</f>
        <v>0</v>
      </c>
      <c r="K82">
        <f>Bawana_Spot!R82</f>
        <v>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0.25678400000000001</v>
      </c>
      <c r="AD82">
        <f t="shared" si="4"/>
        <v>28.923216</v>
      </c>
      <c r="AE82">
        <f>'IDT-1'!D82</f>
        <v>0</v>
      </c>
      <c r="AF82" s="26"/>
      <c r="AG82">
        <f t="shared" si="5"/>
        <v>28.923216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5.82</v>
      </c>
      <c r="J83">
        <f>Bawana_RLNG!R83</f>
        <v>0</v>
      </c>
      <c r="K83">
        <f>Bawana_Spot!R83</f>
        <v>8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0.26558399999999999</v>
      </c>
      <c r="AD83">
        <f t="shared" si="4"/>
        <v>29.914415999999999</v>
      </c>
      <c r="AE83">
        <f>'IDT-1'!D83</f>
        <v>0</v>
      </c>
      <c r="AF83" s="26"/>
      <c r="AG83">
        <f t="shared" si="5"/>
        <v>29.914415999999999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5.82</v>
      </c>
      <c r="J84">
        <f>Bawana_RLNG!R84</f>
        <v>0</v>
      </c>
      <c r="K84">
        <f>Bawana_Spot!R84</f>
        <v>8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0.26558399999999999</v>
      </c>
      <c r="AD84">
        <f t="shared" si="4"/>
        <v>29.914415999999999</v>
      </c>
      <c r="AE84">
        <f>'IDT-1'!D84</f>
        <v>0</v>
      </c>
      <c r="AF84" s="26"/>
      <c r="AG84">
        <f t="shared" si="5"/>
        <v>29.914415999999999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</v>
      </c>
      <c r="I85">
        <f>Bawana_NG!R85</f>
        <v>5.82</v>
      </c>
      <c r="J85">
        <f>Bawana_RLNG!R85</f>
        <v>0</v>
      </c>
      <c r="K85">
        <f>Bawana_Spot!R85</f>
        <v>14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0.318384</v>
      </c>
      <c r="AD85">
        <f t="shared" si="4"/>
        <v>35.861615999999998</v>
      </c>
      <c r="AE85">
        <f>'IDT-1'!D85</f>
        <v>0</v>
      </c>
      <c r="AF85" s="26"/>
      <c r="AG85">
        <f t="shared" si="5"/>
        <v>35.861615999999998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5.82</v>
      </c>
      <c r="J86">
        <f>Bawana_RLNG!R86</f>
        <v>0</v>
      </c>
      <c r="K86">
        <f>Bawana_Spot!R86</f>
        <v>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0.25678400000000001</v>
      </c>
      <c r="AD86">
        <f t="shared" si="4"/>
        <v>28.923216</v>
      </c>
      <c r="AE86">
        <f>'IDT-1'!D86</f>
        <v>0</v>
      </c>
      <c r="AF86" s="26"/>
      <c r="AG86">
        <f t="shared" si="5"/>
        <v>28.923216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5.82</v>
      </c>
      <c r="J87">
        <f>Bawana_RLNG!R87</f>
        <v>0</v>
      </c>
      <c r="K87">
        <f>Bawana_Spot!R87</f>
        <v>9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0.27438400000000002</v>
      </c>
      <c r="AD87">
        <f t="shared" si="4"/>
        <v>30.905615999999998</v>
      </c>
      <c r="AE87">
        <f>'IDT-1'!D87</f>
        <v>0</v>
      </c>
      <c r="AF87" s="26"/>
      <c r="AG87">
        <f t="shared" si="5"/>
        <v>30.905615999999998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5.82</v>
      </c>
      <c r="J88">
        <f>Bawana_RLNG!R88</f>
        <v>0</v>
      </c>
      <c r="K88">
        <f>Bawana_Spot!R88</f>
        <v>10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0.28318399999999999</v>
      </c>
      <c r="AD88">
        <f t="shared" si="4"/>
        <v>31.896816000000001</v>
      </c>
      <c r="AE88">
        <f>'IDT-1'!D88</f>
        <v>0</v>
      </c>
      <c r="AF88" s="26"/>
      <c r="AG88">
        <f t="shared" si="5"/>
        <v>31.896816000000001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5.82</v>
      </c>
      <c r="J89">
        <f>Bawana_RLNG!R89</f>
        <v>0</v>
      </c>
      <c r="K89">
        <f>Bawana_Spot!R89</f>
        <v>10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0.28318399999999999</v>
      </c>
      <c r="AD89">
        <f t="shared" si="4"/>
        <v>31.896816000000001</v>
      </c>
      <c r="AE89">
        <f>'IDT-1'!D89</f>
        <v>0</v>
      </c>
      <c r="AF89" s="26"/>
      <c r="AG89">
        <f t="shared" si="5"/>
        <v>31.896816000000001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5.82</v>
      </c>
      <c r="J90">
        <f>Bawana_RLNG!R90</f>
        <v>0</v>
      </c>
      <c r="K90">
        <f>Bawana_Spot!R90</f>
        <v>10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0.28318399999999999</v>
      </c>
      <c r="AD90">
        <f t="shared" si="4"/>
        <v>31.896816000000001</v>
      </c>
      <c r="AE90">
        <f>'IDT-1'!D90</f>
        <v>0</v>
      </c>
      <c r="AF90" s="26"/>
      <c r="AG90">
        <f t="shared" si="5"/>
        <v>31.896816000000001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</v>
      </c>
      <c r="I91">
        <f>Bawana_NG!R91</f>
        <v>5.82</v>
      </c>
      <c r="J91">
        <f>Bawana_RLNG!R91</f>
        <v>0</v>
      </c>
      <c r="K91">
        <f>Bawana_Spot!R91</f>
        <v>15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0.32718400000000003</v>
      </c>
      <c r="AD91">
        <f t="shared" si="4"/>
        <v>36.852815999999997</v>
      </c>
      <c r="AE91">
        <f>'IDT-1'!D91</f>
        <v>0</v>
      </c>
      <c r="AF91" s="26"/>
      <c r="AG91">
        <f t="shared" si="5"/>
        <v>36.852815999999997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</v>
      </c>
      <c r="I92">
        <f>Bawana_NG!R92</f>
        <v>5.82</v>
      </c>
      <c r="J92">
        <f>Bawana_RLNG!R92</f>
        <v>0</v>
      </c>
      <c r="K92">
        <f>Bawana_Spot!R92</f>
        <v>8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0.26558399999999999</v>
      </c>
      <c r="AD92">
        <f t="shared" si="4"/>
        <v>29.914415999999999</v>
      </c>
      <c r="AE92">
        <f>'IDT-1'!D92</f>
        <v>0</v>
      </c>
      <c r="AF92" s="26"/>
      <c r="AG92">
        <f t="shared" si="5"/>
        <v>29.914415999999999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5.82</v>
      </c>
      <c r="J93">
        <f>Bawana_RLNG!R93</f>
        <v>0</v>
      </c>
      <c r="K93">
        <f>Bawana_Spot!R93</f>
        <v>8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0.26558399999999999</v>
      </c>
      <c r="AD93">
        <f t="shared" si="4"/>
        <v>29.914415999999999</v>
      </c>
      <c r="AE93">
        <f>'IDT-1'!D93</f>
        <v>0</v>
      </c>
      <c r="AF93" s="26"/>
      <c r="AG93">
        <f t="shared" si="5"/>
        <v>29.914415999999999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5.82</v>
      </c>
      <c r="J94">
        <f>Bawana_RLNG!R94</f>
        <v>0</v>
      </c>
      <c r="K94">
        <f>Bawana_Spot!R94</f>
        <v>8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0.26558399999999999</v>
      </c>
      <c r="AD94">
        <f t="shared" si="4"/>
        <v>29.914415999999999</v>
      </c>
      <c r="AE94">
        <f>'IDT-1'!D94</f>
        <v>0</v>
      </c>
      <c r="AF94" s="26"/>
      <c r="AG94">
        <f t="shared" si="5"/>
        <v>29.914415999999999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5.82</v>
      </c>
      <c r="J95">
        <f>Bawana_RLNG!R95</f>
        <v>0</v>
      </c>
      <c r="K95">
        <f>Bawana_Spot!R95</f>
        <v>8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0.26558399999999999</v>
      </c>
      <c r="AD95">
        <f t="shared" si="4"/>
        <v>29.914415999999999</v>
      </c>
      <c r="AE95">
        <f>'IDT-1'!D95</f>
        <v>0</v>
      </c>
      <c r="AF95" s="26"/>
      <c r="AG95">
        <f t="shared" si="5"/>
        <v>29.914415999999999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</v>
      </c>
      <c r="I96">
        <f>Bawana_NG!R96</f>
        <v>5.82</v>
      </c>
      <c r="J96">
        <f>Bawana_RLNG!R96</f>
        <v>0</v>
      </c>
      <c r="K96">
        <f>Bawana_Spot!R96</f>
        <v>8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0.26558399999999999</v>
      </c>
      <c r="AD96">
        <f t="shared" si="4"/>
        <v>29.914415999999999</v>
      </c>
      <c r="AE96">
        <f>'IDT-1'!D96</f>
        <v>0</v>
      </c>
      <c r="AF96" s="26"/>
      <c r="AG96">
        <f t="shared" si="5"/>
        <v>29.914415999999999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</v>
      </c>
      <c r="I97">
        <f>Bawana_NG!R97</f>
        <v>5.82</v>
      </c>
      <c r="J97">
        <f>Bawana_RLNG!R97</f>
        <v>0</v>
      </c>
      <c r="K97">
        <f>Bawana_Spot!R97</f>
        <v>12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0.300784</v>
      </c>
      <c r="AD97">
        <f t="shared" si="4"/>
        <v>33.879216</v>
      </c>
      <c r="AE97">
        <f>'IDT-1'!D97</f>
        <v>0</v>
      </c>
      <c r="AF97" s="26"/>
      <c r="AG97">
        <f t="shared" si="5"/>
        <v>33.879216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5.82</v>
      </c>
      <c r="J98">
        <f>Bawana_RLNG!R98</f>
        <v>0</v>
      </c>
      <c r="K98">
        <f>Bawana_Spot!R98</f>
        <v>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0.23918400000000001</v>
      </c>
      <c r="AD98">
        <f t="shared" si="4"/>
        <v>26.940815999999998</v>
      </c>
      <c r="AE98">
        <f>'IDT-1'!D98</f>
        <v>0</v>
      </c>
      <c r="AF98" s="26"/>
      <c r="AG98">
        <f t="shared" si="5"/>
        <v>26.940815999999998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0.30176226379576732</v>
      </c>
      <c r="I99">
        <f t="shared" si="6"/>
        <v>0.13967999999999997</v>
      </c>
      <c r="J99">
        <f t="shared" si="6"/>
        <v>0</v>
      </c>
      <c r="K99">
        <f t="shared" si="6"/>
        <v>0.21280553447250083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6.5514926247607569E-3</v>
      </c>
      <c r="AD99">
        <f t="shared" si="6"/>
        <v>0.73793630564350776</v>
      </c>
      <c r="AE99">
        <f t="shared" ref="AE99:AR99" si="7">SUM(AE3:AE98)/4000</f>
        <v>0</v>
      </c>
      <c r="AG99">
        <f t="shared" si="7"/>
        <v>0.73793630564350776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44808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44680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9.8050066400000011E-2</v>
      </c>
      <c r="AD3">
        <f>SUM(B3:AB3,AI3:AR3)-AC3</f>
        <v>11.0440029336</v>
      </c>
      <c r="AE3">
        <v>0</v>
      </c>
      <c r="AF3" s="26"/>
      <c r="AG3">
        <f>SUM(AD3:AF3)</f>
        <v>11.0440029336</v>
      </c>
      <c r="AI3" s="75">
        <f>PXIL!M3</f>
        <v>0</v>
      </c>
      <c r="AJ3" s="75">
        <f>PXIL!S3</f>
        <v>0</v>
      </c>
      <c r="AK3" s="75">
        <f>RTM_IEX!M3</f>
        <v>0.26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9.8314066400000011E-2</v>
      </c>
      <c r="AD4">
        <f t="shared" ref="AD4:AD67" si="1">SUM(B4:AB4,AI4:AR4)-AC4</f>
        <v>11.0737389336</v>
      </c>
      <c r="AE4">
        <v>0</v>
      </c>
      <c r="AF4" s="26"/>
      <c r="AG4">
        <f t="shared" ref="AG4:AG67" si="2">SUM(AD4:AF4)</f>
        <v>11.0737389336</v>
      </c>
      <c r="AI4" s="75">
        <f>PXIL!M4</f>
        <v>0</v>
      </c>
      <c r="AJ4" s="75">
        <f>PXIL!S4</f>
        <v>0</v>
      </c>
      <c r="AK4" s="75">
        <f>RTM_IEX!M4</f>
        <v>0.28999999999999998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9.5762066400000012E-2</v>
      </c>
      <c r="AD5">
        <f t="shared" si="1"/>
        <v>10.7862909336</v>
      </c>
      <c r="AE5">
        <v>0</v>
      </c>
      <c r="AF5" s="26"/>
      <c r="AG5">
        <f t="shared" si="2"/>
        <v>10.7862909336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9.6818066400000014E-2</v>
      </c>
      <c r="AD6">
        <f t="shared" si="1"/>
        <v>10.905234933599999</v>
      </c>
      <c r="AE6">
        <v>0</v>
      </c>
      <c r="AF6" s="26"/>
      <c r="AG6">
        <f t="shared" si="2"/>
        <v>10.905234933599999</v>
      </c>
      <c r="AI6" s="75">
        <f>PXIL!M6</f>
        <v>0</v>
      </c>
      <c r="AJ6" s="75">
        <f>PXIL!S6</f>
        <v>0</v>
      </c>
      <c r="AK6" s="75">
        <f>RTM_IEX!M6</f>
        <v>0.12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9.7170066400000019E-2</v>
      </c>
      <c r="AD7">
        <f t="shared" si="1"/>
        <v>10.944882933600001</v>
      </c>
      <c r="AE7">
        <v>0</v>
      </c>
      <c r="AF7" s="26"/>
      <c r="AG7">
        <f t="shared" si="2"/>
        <v>10.944882933600001</v>
      </c>
      <c r="AI7" s="75">
        <f>PXIL!M7</f>
        <v>0</v>
      </c>
      <c r="AJ7" s="75">
        <f>PXIL!S7</f>
        <v>0</v>
      </c>
      <c r="AK7" s="75">
        <f>RTM_IEX!M7</f>
        <v>0.16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8.1883320000000008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7.2057321600000016E-2</v>
      </c>
      <c r="AD8">
        <f t="shared" si="1"/>
        <v>8.1162746783999999</v>
      </c>
      <c r="AE8">
        <v>0</v>
      </c>
      <c r="AF8" s="26"/>
      <c r="AG8">
        <f t="shared" si="2"/>
        <v>8.1162746783999999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10.311213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9.0738674400000011E-2</v>
      </c>
      <c r="AD9">
        <f t="shared" si="1"/>
        <v>10.2204743256</v>
      </c>
      <c r="AE9">
        <v>0</v>
      </c>
      <c r="AF9" s="26"/>
      <c r="AG9">
        <f t="shared" si="2"/>
        <v>10.2204743256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9.9373889999999996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8.7449023200000003E-2</v>
      </c>
      <c r="AD10">
        <f t="shared" si="1"/>
        <v>9.8499399768</v>
      </c>
      <c r="AE10">
        <v>0</v>
      </c>
      <c r="AF10" s="26"/>
      <c r="AG10">
        <f t="shared" si="2"/>
        <v>9.8499399768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9.5762066400000012E-2</v>
      </c>
      <c r="AD11">
        <f t="shared" si="1"/>
        <v>10.7862909336</v>
      </c>
      <c r="AE11">
        <v>0</v>
      </c>
      <c r="AF11" s="26"/>
      <c r="AG11">
        <f t="shared" si="2"/>
        <v>10.7862909336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9.8057510000000008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8.6290608800000015E-2</v>
      </c>
      <c r="AD12">
        <f t="shared" si="1"/>
        <v>9.7194603912000002</v>
      </c>
      <c r="AE12">
        <v>0</v>
      </c>
      <c r="AF12" s="26"/>
      <c r="AG12">
        <f t="shared" si="2"/>
        <v>9.7194603912000002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9.6202066400000008E-2</v>
      </c>
      <c r="AD13">
        <f t="shared" si="1"/>
        <v>10.835850933600002</v>
      </c>
      <c r="AE13">
        <v>0</v>
      </c>
      <c r="AF13" s="26"/>
      <c r="AG13">
        <f t="shared" si="2"/>
        <v>10.835850933600002</v>
      </c>
      <c r="AI13" s="75">
        <f>PXIL!M13</f>
        <v>0</v>
      </c>
      <c r="AJ13" s="75">
        <f>PXIL!S13</f>
        <v>0</v>
      </c>
      <c r="AK13" s="75">
        <f>RTM_IEX!M13</f>
        <v>0.05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9.6290066400000013E-2</v>
      </c>
      <c r="AD14">
        <f t="shared" si="1"/>
        <v>10.845762933600001</v>
      </c>
      <c r="AE14">
        <v>0</v>
      </c>
      <c r="AF14" s="26"/>
      <c r="AG14">
        <f t="shared" si="2"/>
        <v>10.845762933600001</v>
      </c>
      <c r="AI14" s="75">
        <f>PXIL!M14</f>
        <v>0</v>
      </c>
      <c r="AJ14" s="75">
        <f>PXIL!S14</f>
        <v>0</v>
      </c>
      <c r="AK14" s="75">
        <f>RTM_IEX!M14</f>
        <v>0.06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8.5125119999999992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7.4910105599999999E-2</v>
      </c>
      <c r="AD15">
        <f t="shared" si="1"/>
        <v>8.4376018943999984</v>
      </c>
      <c r="AE15">
        <v>0</v>
      </c>
      <c r="AF15" s="26"/>
      <c r="AG15">
        <f t="shared" si="2"/>
        <v>8.4376018943999984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0.01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9.778606640000001E-2</v>
      </c>
      <c r="AD16">
        <f t="shared" si="1"/>
        <v>11.014266933600002</v>
      </c>
      <c r="AE16">
        <v>0</v>
      </c>
      <c r="AF16" s="26"/>
      <c r="AG16">
        <f t="shared" si="2"/>
        <v>11.014266933600002</v>
      </c>
      <c r="AI16" s="75">
        <f>PXIL!M16</f>
        <v>0</v>
      </c>
      <c r="AJ16" s="75">
        <f>PXIL!S16</f>
        <v>0</v>
      </c>
      <c r="AK16" s="75">
        <f>RTM_IEX!M16</f>
        <v>0.22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10.882053000000001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9.7082066400000014E-2</v>
      </c>
      <c r="AD17">
        <f t="shared" si="1"/>
        <v>10.934970933600001</v>
      </c>
      <c r="AE17">
        <v>0</v>
      </c>
      <c r="AF17" s="26"/>
      <c r="AG17">
        <f t="shared" si="2"/>
        <v>10.934970933600001</v>
      </c>
      <c r="AI17" s="75">
        <f>PXIL!M17</f>
        <v>0</v>
      </c>
      <c r="AJ17" s="75">
        <f>PXIL!S17</f>
        <v>0</v>
      </c>
      <c r="AK17" s="75">
        <f>RTM_IEX!M17</f>
        <v>0.15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10.882053000000001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0.10077806640000002</v>
      </c>
      <c r="AD18">
        <f t="shared" si="1"/>
        <v>11.351274933600001</v>
      </c>
      <c r="AE18">
        <v>0</v>
      </c>
      <c r="AF18" s="26"/>
      <c r="AG18">
        <f t="shared" si="2"/>
        <v>11.351274933600001</v>
      </c>
      <c r="AI18" s="75">
        <f>PXIL!M18</f>
        <v>0</v>
      </c>
      <c r="AJ18" s="75">
        <f>PXIL!S18</f>
        <v>0</v>
      </c>
      <c r="AK18" s="75">
        <f>RTM_IEX!M18</f>
        <v>0.41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10.882053000000001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9.6202066400000008E-2</v>
      </c>
      <c r="AD19">
        <f t="shared" si="1"/>
        <v>10.835850933600002</v>
      </c>
      <c r="AE19">
        <v>0</v>
      </c>
      <c r="AF19" s="26"/>
      <c r="AG19">
        <f t="shared" si="2"/>
        <v>10.835850933600002</v>
      </c>
      <c r="AI19" s="75">
        <f>PXIL!M19</f>
        <v>0</v>
      </c>
      <c r="AJ19" s="75">
        <f>PXIL!S19</f>
        <v>0</v>
      </c>
      <c r="AK19" s="75">
        <f>RTM_IEX!M19</f>
        <v>0.05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9.6466066400000008E-2</v>
      </c>
      <c r="AD20">
        <f t="shared" si="1"/>
        <v>10.865586933600001</v>
      </c>
      <c r="AE20">
        <v>0</v>
      </c>
      <c r="AF20" s="26"/>
      <c r="AG20">
        <f t="shared" si="2"/>
        <v>10.865586933600001</v>
      </c>
      <c r="AI20" s="75">
        <f>PXIL!M20</f>
        <v>0</v>
      </c>
      <c r="AJ20" s="75">
        <f>PXIL!S20</f>
        <v>0</v>
      </c>
      <c r="AK20" s="75">
        <f>RTM_IEX!M20</f>
        <v>0.08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9.7346066400000014E-2</v>
      </c>
      <c r="AD21">
        <f t="shared" si="1"/>
        <v>10.9647069336</v>
      </c>
      <c r="AE21">
        <v>0</v>
      </c>
      <c r="AF21" s="26"/>
      <c r="AG21">
        <f t="shared" si="2"/>
        <v>10.9647069336</v>
      </c>
      <c r="AI21" s="75">
        <f>PXIL!M21</f>
        <v>0</v>
      </c>
      <c r="AJ21" s="75">
        <f>PXIL!S21</f>
        <v>0</v>
      </c>
      <c r="AK21" s="75">
        <f>RTM_IEX!M21</f>
        <v>0.18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9.6026066400000012E-2</v>
      </c>
      <c r="AD22">
        <f t="shared" si="1"/>
        <v>10.8160269336</v>
      </c>
      <c r="AE22">
        <v>0</v>
      </c>
      <c r="AF22" s="26"/>
      <c r="AG22">
        <f t="shared" si="2"/>
        <v>10.8160269336</v>
      </c>
      <c r="AI22" s="75">
        <f>PXIL!M22</f>
        <v>0</v>
      </c>
      <c r="AJ22" s="75">
        <f>PXIL!S22</f>
        <v>0</v>
      </c>
      <c r="AK22" s="75">
        <f>RTM_IEX!M22</f>
        <v>0.03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9.9106066400000012E-2</v>
      </c>
      <c r="AD23">
        <f t="shared" si="1"/>
        <v>11.162946933600002</v>
      </c>
      <c r="AE23">
        <v>0</v>
      </c>
      <c r="AF23" s="26"/>
      <c r="AG23">
        <f t="shared" si="2"/>
        <v>11.162946933600002</v>
      </c>
      <c r="AI23" s="75">
        <f>PXIL!M23</f>
        <v>0</v>
      </c>
      <c r="AJ23" s="75">
        <f>PXIL!S23</f>
        <v>0</v>
      </c>
      <c r="AK23" s="75">
        <f>RTM_IEX!M23</f>
        <v>0.23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7.0000000000000007E-2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9.8402066400000016E-2</v>
      </c>
      <c r="AD24">
        <f t="shared" si="1"/>
        <v>11.083650933600001</v>
      </c>
      <c r="AE24">
        <v>0</v>
      </c>
      <c r="AF24" s="26"/>
      <c r="AG24">
        <f t="shared" si="2"/>
        <v>11.083650933600001</v>
      </c>
      <c r="AI24" s="75">
        <f>PXIL!M24</f>
        <v>0</v>
      </c>
      <c r="AJ24" s="75">
        <f>PXIL!S24</f>
        <v>0</v>
      </c>
      <c r="AK24" s="75">
        <f>RTM_IEX!M24</f>
        <v>0.23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0.10042606640000001</v>
      </c>
      <c r="AD25">
        <f t="shared" si="1"/>
        <v>11.311626933599999</v>
      </c>
      <c r="AE25">
        <v>0</v>
      </c>
      <c r="AF25" s="26"/>
      <c r="AG25">
        <f t="shared" si="2"/>
        <v>11.311626933599999</v>
      </c>
      <c r="AI25" s="75">
        <f>PXIL!M25</f>
        <v>0</v>
      </c>
      <c r="AJ25" s="75">
        <f>PXIL!S25</f>
        <v>0</v>
      </c>
      <c r="AK25" s="75">
        <f>RTM_IEX!M25</f>
        <v>0.33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9.8138066400000015E-2</v>
      </c>
      <c r="AD26">
        <f t="shared" si="1"/>
        <v>11.053914933600002</v>
      </c>
      <c r="AE26">
        <v>0</v>
      </c>
      <c r="AF26" s="26"/>
      <c r="AG26">
        <f t="shared" si="2"/>
        <v>11.053914933600002</v>
      </c>
      <c r="AI26" s="75">
        <f>PXIL!M26</f>
        <v>0</v>
      </c>
      <c r="AJ26" s="75">
        <f>PXIL!S26</f>
        <v>0</v>
      </c>
      <c r="AK26" s="75">
        <f>RTM_IEX!M26</f>
        <v>0.21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9.7258066400000009E-2</v>
      </c>
      <c r="AD27">
        <f t="shared" si="1"/>
        <v>10.954794933600001</v>
      </c>
      <c r="AE27">
        <v>0</v>
      </c>
      <c r="AF27" s="26"/>
      <c r="AG27">
        <f t="shared" si="2"/>
        <v>10.954794933600001</v>
      </c>
      <c r="AI27" s="75">
        <f>PXIL!M27</f>
        <v>0</v>
      </c>
      <c r="AJ27" s="75">
        <f>PXIL!S27</f>
        <v>0</v>
      </c>
      <c r="AK27" s="75">
        <f>RTM_IEX!M27</f>
        <v>0.17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9.9194066400000017E-2</v>
      </c>
      <c r="AD28">
        <f t="shared" si="1"/>
        <v>11.172858933600001</v>
      </c>
      <c r="AE28">
        <v>0</v>
      </c>
      <c r="AF28" s="26"/>
      <c r="AG28">
        <f t="shared" si="2"/>
        <v>11.172858933600001</v>
      </c>
      <c r="AI28" s="75">
        <f>PXIL!M28</f>
        <v>0</v>
      </c>
      <c r="AJ28" s="75">
        <f>PXIL!S28</f>
        <v>0</v>
      </c>
      <c r="AK28" s="75">
        <f>RTM_IEX!M28</f>
        <v>0.26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9.6994066400000009E-2</v>
      </c>
      <c r="AD29">
        <f t="shared" si="1"/>
        <v>10.925058933600001</v>
      </c>
      <c r="AE29">
        <v>0</v>
      </c>
      <c r="AF29" s="26"/>
      <c r="AG29">
        <f t="shared" si="2"/>
        <v>10.925058933600001</v>
      </c>
      <c r="AI29" s="75">
        <f>PXIL!M29</f>
        <v>0</v>
      </c>
      <c r="AJ29" s="75">
        <f>PXIL!S29</f>
        <v>0</v>
      </c>
      <c r="AK29" s="75">
        <f>RTM_IEX!M29</f>
        <v>0.14000000000000001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0.10033806640000001</v>
      </c>
      <c r="AD30">
        <f t="shared" si="1"/>
        <v>11.3017149336</v>
      </c>
      <c r="AE30">
        <v>0</v>
      </c>
      <c r="AF30" s="26"/>
      <c r="AG30">
        <f t="shared" si="2"/>
        <v>11.3017149336</v>
      </c>
      <c r="AI30" s="75">
        <f>PXIL!M30</f>
        <v>0</v>
      </c>
      <c r="AJ30" s="75">
        <f>PXIL!S30</f>
        <v>0</v>
      </c>
      <c r="AK30" s="75">
        <f>RTM_IEX!M30</f>
        <v>0.32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0.17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9.9546066400000008E-2</v>
      </c>
      <c r="AD31">
        <f t="shared" si="1"/>
        <v>11.2125069336</v>
      </c>
      <c r="AE31">
        <v>0</v>
      </c>
      <c r="AF31" s="26"/>
      <c r="AG31">
        <f t="shared" si="2"/>
        <v>11.2125069336</v>
      </c>
      <c r="AI31" s="75">
        <f>PXIL!M31</f>
        <v>0</v>
      </c>
      <c r="AJ31" s="75">
        <f>PXIL!S31</f>
        <v>0</v>
      </c>
      <c r="AK31" s="75">
        <f>RTM_IEX!M31</f>
        <v>0.26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0.64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0.10509006640000003</v>
      </c>
      <c r="AD32">
        <f t="shared" si="1"/>
        <v>11.836962933600001</v>
      </c>
      <c r="AE32">
        <v>0</v>
      </c>
      <c r="AF32" s="26"/>
      <c r="AG32">
        <f t="shared" si="2"/>
        <v>11.836962933600001</v>
      </c>
      <c r="AI32" s="75">
        <f>PXIL!M32</f>
        <v>0</v>
      </c>
      <c r="AJ32" s="75">
        <f>PXIL!S32</f>
        <v>0</v>
      </c>
      <c r="AK32" s="75">
        <f>RTM_IEX!M32</f>
        <v>0.42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9.7434066400000019E-2</v>
      </c>
      <c r="AD33">
        <f t="shared" si="1"/>
        <v>10.9746189336</v>
      </c>
      <c r="AE33">
        <v>0</v>
      </c>
      <c r="AF33" s="26"/>
      <c r="AG33">
        <f t="shared" si="2"/>
        <v>10.9746189336</v>
      </c>
      <c r="AI33" s="75">
        <f>PXIL!M33</f>
        <v>0</v>
      </c>
      <c r="AJ33" s="75">
        <f>PXIL!S33</f>
        <v>0</v>
      </c>
      <c r="AK33" s="75">
        <f>RTM_IEX!M33</f>
        <v>0.19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0.09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9.8842066400000012E-2</v>
      </c>
      <c r="AD34">
        <f t="shared" si="1"/>
        <v>11.133210933600001</v>
      </c>
      <c r="AE34">
        <v>0</v>
      </c>
      <c r="AF34" s="26"/>
      <c r="AG34">
        <f t="shared" si="2"/>
        <v>11.133210933600001</v>
      </c>
      <c r="AI34" s="75">
        <f>PXIL!M34</f>
        <v>0</v>
      </c>
      <c r="AJ34" s="75">
        <f>PXIL!S34</f>
        <v>0</v>
      </c>
      <c r="AK34" s="75">
        <f>RTM_IEX!M34</f>
        <v>0.26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0.13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9.9810066400000022E-2</v>
      </c>
      <c r="AD35">
        <f t="shared" si="1"/>
        <v>11.242242933600002</v>
      </c>
      <c r="AE35">
        <v>0</v>
      </c>
      <c r="AF35" s="26"/>
      <c r="AG35">
        <f t="shared" si="2"/>
        <v>11.242242933600002</v>
      </c>
      <c r="AI35" s="75">
        <f>PXIL!M35</f>
        <v>0</v>
      </c>
      <c r="AJ35" s="75">
        <f>PXIL!S35</f>
        <v>0</v>
      </c>
      <c r="AK35" s="75">
        <f>RTM_IEX!M35</f>
        <v>0.33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9.8490066400000006E-2</v>
      </c>
      <c r="AD36">
        <f t="shared" si="1"/>
        <v>11.093562933600001</v>
      </c>
      <c r="AE36">
        <v>0</v>
      </c>
      <c r="AF36" s="26"/>
      <c r="AG36">
        <f t="shared" si="2"/>
        <v>11.093562933600001</v>
      </c>
      <c r="AI36" s="75">
        <f>PXIL!M36</f>
        <v>0</v>
      </c>
      <c r="AJ36" s="75">
        <f>PXIL!S36</f>
        <v>0</v>
      </c>
      <c r="AK36" s="75">
        <f>RTM_IEX!M36</f>
        <v>0.31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0.34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0.10579406640000001</v>
      </c>
      <c r="AD37">
        <f t="shared" si="1"/>
        <v>11.916258933600002</v>
      </c>
      <c r="AE37">
        <v>0</v>
      </c>
      <c r="AF37" s="26"/>
      <c r="AG37">
        <f t="shared" si="2"/>
        <v>11.916258933600002</v>
      </c>
      <c r="AI37" s="75">
        <f>PXIL!M37</f>
        <v>0</v>
      </c>
      <c r="AJ37" s="75">
        <f>PXIL!S37</f>
        <v>0</v>
      </c>
      <c r="AK37" s="75">
        <f>RTM_IEX!M37</f>
        <v>0.8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0.39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0.10790606640000001</v>
      </c>
      <c r="AD38">
        <f t="shared" si="1"/>
        <v>12.154146933600002</v>
      </c>
      <c r="AE38">
        <v>0</v>
      </c>
      <c r="AF38" s="26"/>
      <c r="AG38">
        <f t="shared" si="2"/>
        <v>12.154146933600002</v>
      </c>
      <c r="AI38" s="75">
        <f>PXIL!M38</f>
        <v>0</v>
      </c>
      <c r="AJ38" s="75">
        <f>PXIL!S38</f>
        <v>0</v>
      </c>
      <c r="AK38" s="75">
        <f>RTM_IEX!M38</f>
        <v>0.99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1.05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0.12260206640000003</v>
      </c>
      <c r="AD39">
        <f t="shared" si="1"/>
        <v>13.809450933600001</v>
      </c>
      <c r="AE39">
        <v>0</v>
      </c>
      <c r="AF39" s="26"/>
      <c r="AG39">
        <f t="shared" si="2"/>
        <v>13.809450933600001</v>
      </c>
      <c r="AI39" s="75">
        <f>PXIL!M39</f>
        <v>0</v>
      </c>
      <c r="AJ39" s="75">
        <f>PXIL!S39</f>
        <v>0</v>
      </c>
      <c r="AK39" s="75">
        <f>RTM_IEX!M39</f>
        <v>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0.23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0.10773006640000002</v>
      </c>
      <c r="AD40">
        <f t="shared" si="1"/>
        <v>12.134322933600002</v>
      </c>
      <c r="AE40">
        <v>0</v>
      </c>
      <c r="AF40" s="26"/>
      <c r="AG40">
        <f t="shared" si="2"/>
        <v>12.134322933600002</v>
      </c>
      <c r="AI40" s="75">
        <f>PXIL!M40</f>
        <v>0</v>
      </c>
      <c r="AJ40" s="75">
        <f>PXIL!S40</f>
        <v>0</v>
      </c>
      <c r="AK40" s="75">
        <f>RTM_IEX!M40</f>
        <v>1.1299999999999999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0.23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0.10702606640000002</v>
      </c>
      <c r="AD41">
        <f t="shared" si="1"/>
        <v>12.055026933600002</v>
      </c>
      <c r="AE41">
        <v>0</v>
      </c>
      <c r="AF41" s="26"/>
      <c r="AG41">
        <f t="shared" si="2"/>
        <v>12.055026933600002</v>
      </c>
      <c r="AI41" s="75">
        <f>PXIL!M41</f>
        <v>0</v>
      </c>
      <c r="AJ41" s="75">
        <f>PXIL!S41</f>
        <v>0</v>
      </c>
      <c r="AK41" s="75">
        <f>RTM_IEX!M41</f>
        <v>1.05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0.14000000000000001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0.10517806640000002</v>
      </c>
      <c r="AD42">
        <f t="shared" si="1"/>
        <v>11.846874933600001</v>
      </c>
      <c r="AE42">
        <v>0</v>
      </c>
      <c r="AF42" s="26"/>
      <c r="AG42">
        <f t="shared" si="2"/>
        <v>11.846874933600001</v>
      </c>
      <c r="AI42" s="75">
        <f>PXIL!M42</f>
        <v>0</v>
      </c>
      <c r="AJ42" s="75">
        <f>PXIL!S42</f>
        <v>0</v>
      </c>
      <c r="AK42" s="75">
        <f>RTM_IEX!M42</f>
        <v>0.93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0.10104206640000002</v>
      </c>
      <c r="AD43">
        <f t="shared" si="1"/>
        <v>11.381010933600001</v>
      </c>
      <c r="AE43">
        <v>0</v>
      </c>
      <c r="AF43" s="26"/>
      <c r="AG43">
        <f t="shared" si="2"/>
        <v>11.381010933600001</v>
      </c>
      <c r="AI43" s="75">
        <f>PXIL!M43</f>
        <v>0</v>
      </c>
      <c r="AJ43" s="75">
        <f>PXIL!S43</f>
        <v>0</v>
      </c>
      <c r="AK43" s="75">
        <f>RTM_IEX!M43</f>
        <v>0.6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7.0000000000000007E-2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0.10403406640000001</v>
      </c>
      <c r="AD44">
        <f t="shared" si="1"/>
        <v>11.7180189336</v>
      </c>
      <c r="AE44">
        <v>0</v>
      </c>
      <c r="AF44" s="26"/>
      <c r="AG44">
        <f t="shared" si="2"/>
        <v>11.7180189336</v>
      </c>
      <c r="AI44" s="75">
        <f>PXIL!M44</f>
        <v>0</v>
      </c>
      <c r="AJ44" s="75">
        <f>PXIL!S44</f>
        <v>0</v>
      </c>
      <c r="AK44" s="75">
        <f>RTM_IEX!M44</f>
        <v>0.87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10.882053000000001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0.12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0.1050900664</v>
      </c>
      <c r="AD45">
        <f t="shared" si="1"/>
        <v>11.836962933599999</v>
      </c>
      <c r="AE45">
        <v>0</v>
      </c>
      <c r="AF45" s="26"/>
      <c r="AG45">
        <f t="shared" si="2"/>
        <v>11.836962933599999</v>
      </c>
      <c r="AI45" s="75">
        <f>PXIL!M45</f>
        <v>0</v>
      </c>
      <c r="AJ45" s="75">
        <f>PXIL!S45</f>
        <v>0</v>
      </c>
      <c r="AK45" s="75">
        <f>RTM_IEX!M45</f>
        <v>0.94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10.882053000000001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0.55000000000000004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0.11494606640000002</v>
      </c>
      <c r="AD46">
        <f t="shared" si="1"/>
        <v>12.947106933600002</v>
      </c>
      <c r="AE46">
        <v>0</v>
      </c>
      <c r="AF46" s="26"/>
      <c r="AG46">
        <f t="shared" si="2"/>
        <v>12.947106933600002</v>
      </c>
      <c r="AI46" s="75">
        <f>PXIL!M46</f>
        <v>0</v>
      </c>
      <c r="AJ46" s="75">
        <f>PXIL!S46</f>
        <v>0</v>
      </c>
      <c r="AK46" s="75">
        <f>RTM_IEX!M46</f>
        <v>1.63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10.882053000000001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0.10033806640000001</v>
      </c>
      <c r="AD47">
        <f t="shared" si="1"/>
        <v>11.3017149336</v>
      </c>
      <c r="AE47">
        <v>0</v>
      </c>
      <c r="AF47" s="26"/>
      <c r="AG47">
        <f t="shared" si="2"/>
        <v>11.3017149336</v>
      </c>
      <c r="AI47" s="75">
        <f>PXIL!M47</f>
        <v>0</v>
      </c>
      <c r="AJ47" s="75">
        <f>PXIL!S47</f>
        <v>0</v>
      </c>
      <c r="AK47" s="75">
        <f>RTM_IEX!M47</f>
        <v>0.52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10.882053000000001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9.9810066400000008E-2</v>
      </c>
      <c r="AD48">
        <f t="shared" si="1"/>
        <v>11.242242933600002</v>
      </c>
      <c r="AE48">
        <v>0</v>
      </c>
      <c r="AF48" s="26"/>
      <c r="AG48">
        <f t="shared" si="2"/>
        <v>11.242242933600002</v>
      </c>
      <c r="AI48" s="75">
        <f>PXIL!M48</f>
        <v>0</v>
      </c>
      <c r="AJ48" s="75">
        <f>PXIL!S48</f>
        <v>0</v>
      </c>
      <c r="AK48" s="75">
        <f>RTM_IEX!M48</f>
        <v>0.46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10.882053000000001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9.9282066400000007E-2</v>
      </c>
      <c r="AD49">
        <f t="shared" si="1"/>
        <v>11.182770933600001</v>
      </c>
      <c r="AE49">
        <v>0</v>
      </c>
      <c r="AF49" s="26"/>
      <c r="AG49">
        <f t="shared" si="2"/>
        <v>11.182770933600001</v>
      </c>
      <c r="AI49" s="75">
        <f>PXIL!M49</f>
        <v>0</v>
      </c>
      <c r="AJ49" s="75">
        <f>PXIL!S49</f>
        <v>0</v>
      </c>
      <c r="AK49" s="75">
        <f>RTM_IEX!M49</f>
        <v>0.4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9.6642066400000018E-2</v>
      </c>
      <c r="AD50">
        <f t="shared" si="1"/>
        <v>10.885410933600001</v>
      </c>
      <c r="AE50">
        <v>0</v>
      </c>
      <c r="AF50" s="26"/>
      <c r="AG50">
        <f t="shared" si="2"/>
        <v>10.885410933600001</v>
      </c>
      <c r="AI50" s="75">
        <f>PXIL!M50</f>
        <v>0</v>
      </c>
      <c r="AJ50" s="75">
        <f>PXIL!S50</f>
        <v>0</v>
      </c>
      <c r="AK50" s="75">
        <f>RTM_IEX!M50</f>
        <v>0.1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0.06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9.9546066400000008E-2</v>
      </c>
      <c r="AD51">
        <f t="shared" si="1"/>
        <v>11.2125069336</v>
      </c>
      <c r="AE51">
        <v>0</v>
      </c>
      <c r="AF51" s="26"/>
      <c r="AG51">
        <f t="shared" si="2"/>
        <v>11.2125069336</v>
      </c>
      <c r="AI51" s="75">
        <f>PXIL!M51</f>
        <v>0</v>
      </c>
      <c r="AJ51" s="75">
        <f>PXIL!S51</f>
        <v>0</v>
      </c>
      <c r="AK51" s="75">
        <f>RTM_IEX!M51</f>
        <v>0.37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9.8490066400000006E-2</v>
      </c>
      <c r="AD52">
        <f t="shared" si="1"/>
        <v>11.093562933600001</v>
      </c>
      <c r="AE52">
        <v>0</v>
      </c>
      <c r="AF52" s="26"/>
      <c r="AG52">
        <f t="shared" si="2"/>
        <v>11.093562933600001</v>
      </c>
      <c r="AI52" s="75">
        <f>PXIL!M52</f>
        <v>0</v>
      </c>
      <c r="AJ52" s="75">
        <f>PXIL!S52</f>
        <v>0</v>
      </c>
      <c r="AK52" s="75">
        <f>RTM_IEX!M52</f>
        <v>0.31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0.48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0.10614606640000002</v>
      </c>
      <c r="AD53">
        <f t="shared" si="1"/>
        <v>11.955906933600001</v>
      </c>
      <c r="AE53">
        <v>0</v>
      </c>
      <c r="AF53" s="26"/>
      <c r="AG53">
        <f t="shared" si="2"/>
        <v>11.955906933600001</v>
      </c>
      <c r="AI53" s="75">
        <f>PXIL!M53</f>
        <v>0</v>
      </c>
      <c r="AJ53" s="75">
        <f>PXIL!S53</f>
        <v>0</v>
      </c>
      <c r="AK53" s="75">
        <f>RTM_IEX!M53</f>
        <v>0.7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0.04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9.9370066399999998E-2</v>
      </c>
      <c r="AD54">
        <f t="shared" si="1"/>
        <v>11.192682933599999</v>
      </c>
      <c r="AE54">
        <v>0</v>
      </c>
      <c r="AF54" s="26"/>
      <c r="AG54">
        <f t="shared" si="2"/>
        <v>11.192682933599999</v>
      </c>
      <c r="AI54" s="75">
        <f>PXIL!M54</f>
        <v>0</v>
      </c>
      <c r="AJ54" s="75">
        <f>PXIL!S54</f>
        <v>0</v>
      </c>
      <c r="AK54" s="75">
        <f>RTM_IEX!M54</f>
        <v>0.37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10.882053000000001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9.8842066400000012E-2</v>
      </c>
      <c r="AD55">
        <f t="shared" si="1"/>
        <v>11.133210933600001</v>
      </c>
      <c r="AE55">
        <v>0</v>
      </c>
      <c r="AF55" s="26"/>
      <c r="AG55">
        <f t="shared" si="2"/>
        <v>11.133210933600001</v>
      </c>
      <c r="AI55" s="75">
        <f>PXIL!M55</f>
        <v>0</v>
      </c>
      <c r="AJ55" s="75">
        <f>PXIL!S55</f>
        <v>0</v>
      </c>
      <c r="AK55" s="75">
        <f>RTM_IEX!M55</f>
        <v>0.35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10.882053000000001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0.11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9.9986066400000004E-2</v>
      </c>
      <c r="AD56">
        <f t="shared" si="1"/>
        <v>11.2620669336</v>
      </c>
      <c r="AE56">
        <v>0</v>
      </c>
      <c r="AF56" s="26"/>
      <c r="AG56">
        <f t="shared" si="2"/>
        <v>11.2620669336</v>
      </c>
      <c r="AI56" s="75">
        <f>PXIL!M56</f>
        <v>0</v>
      </c>
      <c r="AJ56" s="75">
        <f>PXIL!S56</f>
        <v>0</v>
      </c>
      <c r="AK56" s="75">
        <f>RTM_IEX!M56</f>
        <v>0.37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10.882053000000001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9.6642066400000018E-2</v>
      </c>
      <c r="AD57">
        <f t="shared" si="1"/>
        <v>10.885410933600001</v>
      </c>
      <c r="AE57">
        <v>0</v>
      </c>
      <c r="AF57" s="26"/>
      <c r="AG57">
        <f t="shared" si="2"/>
        <v>10.885410933600001</v>
      </c>
      <c r="AI57" s="75">
        <f>PXIL!M57</f>
        <v>0</v>
      </c>
      <c r="AJ57" s="75">
        <f>PXIL!S57</f>
        <v>0</v>
      </c>
      <c r="AK57" s="75">
        <f>RTM_IEX!M57</f>
        <v>0.1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10.882053000000001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9.7698066400000005E-2</v>
      </c>
      <c r="AD58">
        <f t="shared" si="1"/>
        <v>11.004354933600002</v>
      </c>
      <c r="AE58">
        <v>0</v>
      </c>
      <c r="AF58" s="26"/>
      <c r="AG58">
        <f t="shared" si="2"/>
        <v>11.004354933600002</v>
      </c>
      <c r="AI58" s="75">
        <f>PXIL!M58</f>
        <v>0</v>
      </c>
      <c r="AJ58" s="75">
        <f>PXIL!S58</f>
        <v>0</v>
      </c>
      <c r="AK58" s="75">
        <f>RTM_IEX!M58</f>
        <v>0.22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10.882053000000001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9.7346066400000014E-2</v>
      </c>
      <c r="AD59">
        <f t="shared" si="1"/>
        <v>10.9647069336</v>
      </c>
      <c r="AE59">
        <v>0</v>
      </c>
      <c r="AF59" s="26"/>
      <c r="AG59">
        <f t="shared" si="2"/>
        <v>10.9647069336</v>
      </c>
      <c r="AI59" s="75">
        <f>PXIL!M59</f>
        <v>0</v>
      </c>
      <c r="AJ59" s="75">
        <f>PXIL!S59</f>
        <v>0</v>
      </c>
      <c r="AK59" s="75">
        <f>RTM_IEX!M59</f>
        <v>0.18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10.882053000000001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0.16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9.8930066400000016E-2</v>
      </c>
      <c r="AD60">
        <f t="shared" si="1"/>
        <v>11.143122933600001</v>
      </c>
      <c r="AE60">
        <v>0</v>
      </c>
      <c r="AF60" s="26"/>
      <c r="AG60">
        <f t="shared" si="2"/>
        <v>11.143122933600001</v>
      </c>
      <c r="AI60" s="75">
        <f>PXIL!M60</f>
        <v>0</v>
      </c>
      <c r="AJ60" s="75">
        <f>PXIL!S60</f>
        <v>0</v>
      </c>
      <c r="AK60" s="75">
        <f>RTM_IEX!M60</f>
        <v>0.2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10.882053000000001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9.6466066400000008E-2</v>
      </c>
      <c r="AD61">
        <f t="shared" si="1"/>
        <v>10.865586933600001</v>
      </c>
      <c r="AE61">
        <v>0</v>
      </c>
      <c r="AF61" s="26"/>
      <c r="AG61">
        <f t="shared" si="2"/>
        <v>10.865586933600001</v>
      </c>
      <c r="AI61" s="75">
        <f>PXIL!M61</f>
        <v>0</v>
      </c>
      <c r="AJ61" s="75">
        <f>PXIL!S61</f>
        <v>0</v>
      </c>
      <c r="AK61" s="75">
        <f>RTM_IEX!M61</f>
        <v>0.08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10.882053000000001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9.6290066400000013E-2</v>
      </c>
      <c r="AD62">
        <f t="shared" si="1"/>
        <v>10.845762933600001</v>
      </c>
      <c r="AE62">
        <v>0</v>
      </c>
      <c r="AF62" s="26"/>
      <c r="AG62">
        <f t="shared" si="2"/>
        <v>10.845762933600001</v>
      </c>
      <c r="AI62" s="75">
        <f>PXIL!M62</f>
        <v>0</v>
      </c>
      <c r="AJ62" s="75">
        <f>PXIL!S62</f>
        <v>0</v>
      </c>
      <c r="AK62" s="75">
        <f>RTM_IEX!M62</f>
        <v>0.06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9.6378066400000018E-2</v>
      </c>
      <c r="AD63">
        <f t="shared" si="1"/>
        <v>10.855674933600001</v>
      </c>
      <c r="AE63">
        <v>0</v>
      </c>
      <c r="AF63" s="26"/>
      <c r="AG63">
        <f t="shared" si="2"/>
        <v>10.855674933600001</v>
      </c>
      <c r="AI63" s="75">
        <f>PXIL!M63</f>
        <v>0</v>
      </c>
      <c r="AJ63" s="75">
        <f>PXIL!S63</f>
        <v>0</v>
      </c>
      <c r="AK63" s="75">
        <f>RTM_IEX!M63</f>
        <v>7.0000000000000007E-2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9.6290066400000013E-2</v>
      </c>
      <c r="AD64">
        <f t="shared" si="1"/>
        <v>10.845762933600001</v>
      </c>
      <c r="AE64">
        <v>0</v>
      </c>
      <c r="AF64" s="26"/>
      <c r="AG64">
        <f t="shared" si="2"/>
        <v>10.845762933600001</v>
      </c>
      <c r="AI64" s="75">
        <f>PXIL!M64</f>
        <v>0</v>
      </c>
      <c r="AJ64" s="75">
        <f>PXIL!S64</f>
        <v>0</v>
      </c>
      <c r="AK64" s="75">
        <f>RTM_IEX!M64</f>
        <v>0.06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9.6290066400000013E-2</v>
      </c>
      <c r="AD65">
        <f t="shared" si="1"/>
        <v>10.845762933600001</v>
      </c>
      <c r="AE65">
        <v>0</v>
      </c>
      <c r="AF65" s="26"/>
      <c r="AG65">
        <f t="shared" si="2"/>
        <v>10.845762933600001</v>
      </c>
      <c r="AI65" s="75">
        <f>PXIL!M65</f>
        <v>0</v>
      </c>
      <c r="AJ65" s="75">
        <f>PXIL!S65</f>
        <v>0</v>
      </c>
      <c r="AK65" s="75">
        <f>RTM_IEX!M65</f>
        <v>0.06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9.6114066400000017E-2</v>
      </c>
      <c r="AD66">
        <f t="shared" si="1"/>
        <v>10.8259389336</v>
      </c>
      <c r="AE66">
        <v>0</v>
      </c>
      <c r="AF66" s="26"/>
      <c r="AG66">
        <f t="shared" si="2"/>
        <v>10.8259389336</v>
      </c>
      <c r="AI66" s="75">
        <f>PXIL!M66</f>
        <v>0</v>
      </c>
      <c r="AJ66" s="75">
        <f>PXIL!S66</f>
        <v>0</v>
      </c>
      <c r="AK66" s="75">
        <f>RTM_IEX!M66</f>
        <v>0.04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0.24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9.8314066400000011E-2</v>
      </c>
      <c r="AD67">
        <f t="shared" si="1"/>
        <v>11.073738933600001</v>
      </c>
      <c r="AE67">
        <v>0</v>
      </c>
      <c r="AF67" s="26"/>
      <c r="AG67">
        <f t="shared" si="2"/>
        <v>11.073738933600001</v>
      </c>
      <c r="AI67" s="75">
        <f>PXIL!M67</f>
        <v>0</v>
      </c>
      <c r="AJ67" s="75">
        <f>PXIL!S67</f>
        <v>0</v>
      </c>
      <c r="AK67" s="75">
        <f>RTM_IEX!M67</f>
        <v>0.05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0.04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9.6466066400000008E-2</v>
      </c>
      <c r="AD68">
        <f t="shared" ref="AD68:AD98" si="4">SUM(B68:AB68,AI68:AR68)-AC68</f>
        <v>10.865586933599999</v>
      </c>
      <c r="AE68">
        <v>0</v>
      </c>
      <c r="AF68" s="26"/>
      <c r="AG68">
        <f t="shared" ref="AG68:AG98" si="5">SUM(AD68:AF68)</f>
        <v>10.865586933599999</v>
      </c>
      <c r="AI68" s="75">
        <f>PXIL!M68</f>
        <v>0</v>
      </c>
      <c r="AJ68" s="75">
        <f>PXIL!S68</f>
        <v>0</v>
      </c>
      <c r="AK68" s="75">
        <f>RTM_IEX!M68</f>
        <v>0.04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9.7170066400000019E-2</v>
      </c>
      <c r="AD69">
        <f t="shared" si="4"/>
        <v>10.944882933600001</v>
      </c>
      <c r="AE69">
        <v>0</v>
      </c>
      <c r="AF69" s="26"/>
      <c r="AG69">
        <f t="shared" si="5"/>
        <v>10.944882933600001</v>
      </c>
      <c r="AI69" s="75">
        <f>PXIL!M69</f>
        <v>0</v>
      </c>
      <c r="AJ69" s="75">
        <f>PXIL!S69</f>
        <v>0</v>
      </c>
      <c r="AK69" s="75">
        <f>RTM_IEX!M69</f>
        <v>7.0000000000000007E-2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0.05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9.6554066400000027E-2</v>
      </c>
      <c r="AD70">
        <f t="shared" si="4"/>
        <v>10.875498933600001</v>
      </c>
      <c r="AE70">
        <v>0</v>
      </c>
      <c r="AF70" s="26"/>
      <c r="AG70">
        <f t="shared" si="5"/>
        <v>10.875498933600001</v>
      </c>
      <c r="AI70" s="75">
        <f>PXIL!M70</f>
        <v>0</v>
      </c>
      <c r="AJ70" s="75">
        <f>PXIL!S70</f>
        <v>0</v>
      </c>
      <c r="AK70" s="75">
        <f>RTM_IEX!M70</f>
        <v>0.04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9.6202066400000008E-2</v>
      </c>
      <c r="AD71">
        <f t="shared" si="4"/>
        <v>10.835850933600002</v>
      </c>
      <c r="AE71">
        <v>0</v>
      </c>
      <c r="AF71" s="26"/>
      <c r="AG71">
        <f t="shared" si="5"/>
        <v>10.835850933600002</v>
      </c>
      <c r="AI71" s="75">
        <f>PXIL!M71</f>
        <v>0</v>
      </c>
      <c r="AJ71" s="75">
        <f>PXIL!S71</f>
        <v>0</v>
      </c>
      <c r="AK71" s="75">
        <f>RTM_IEX!M71</f>
        <v>0.05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9.8050066400000011E-2</v>
      </c>
      <c r="AD72">
        <f t="shared" si="4"/>
        <v>11.0440029336</v>
      </c>
      <c r="AE72">
        <v>0</v>
      </c>
      <c r="AF72" s="26"/>
      <c r="AG72">
        <f t="shared" si="5"/>
        <v>11.0440029336</v>
      </c>
      <c r="AI72" s="75">
        <f>PXIL!M72</f>
        <v>0</v>
      </c>
      <c r="AJ72" s="75">
        <f>PXIL!S72</f>
        <v>0</v>
      </c>
      <c r="AK72" s="75">
        <f>RTM_IEX!M72</f>
        <v>0.11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10.882053000000001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0.04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9.6554066399999999E-2</v>
      </c>
      <c r="AD73">
        <f t="shared" si="4"/>
        <v>10.875498933600001</v>
      </c>
      <c r="AE73">
        <v>0</v>
      </c>
      <c r="AF73" s="26"/>
      <c r="AG73">
        <f t="shared" si="5"/>
        <v>10.875498933600001</v>
      </c>
      <c r="AI73" s="75">
        <f>PXIL!M73</f>
        <v>0</v>
      </c>
      <c r="AJ73" s="75">
        <f>PXIL!S73</f>
        <v>0</v>
      </c>
      <c r="AK73" s="75">
        <f>RTM_IEX!M73</f>
        <v>0.05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10.882053000000001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0.46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0.10113006640000002</v>
      </c>
      <c r="AD74">
        <f t="shared" si="4"/>
        <v>11.390922933600002</v>
      </c>
      <c r="AE74">
        <v>0</v>
      </c>
      <c r="AF74" s="26"/>
      <c r="AG74">
        <f t="shared" si="5"/>
        <v>11.390922933600002</v>
      </c>
      <c r="AI74" s="75">
        <f>PXIL!M74</f>
        <v>0</v>
      </c>
      <c r="AJ74" s="75">
        <f>PXIL!S74</f>
        <v>0</v>
      </c>
      <c r="AK74" s="75">
        <f>RTM_IEX!M74</f>
        <v>0.15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10.882053000000001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0.10218606640000001</v>
      </c>
      <c r="AD75">
        <f t="shared" si="4"/>
        <v>11.509866933600001</v>
      </c>
      <c r="AE75">
        <v>0</v>
      </c>
      <c r="AF75" s="26"/>
      <c r="AG75">
        <f t="shared" si="5"/>
        <v>11.509866933600001</v>
      </c>
      <c r="AI75" s="75">
        <f>PXIL!M75</f>
        <v>0</v>
      </c>
      <c r="AJ75" s="75">
        <f>PXIL!S75</f>
        <v>0</v>
      </c>
      <c r="AK75" s="75">
        <f>RTM_IEX!M75</f>
        <v>0.32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10.882053000000001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0.31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9.9810066400000022E-2</v>
      </c>
      <c r="AD76">
        <f t="shared" si="4"/>
        <v>11.242242933600002</v>
      </c>
      <c r="AE76">
        <v>0</v>
      </c>
      <c r="AF76" s="26"/>
      <c r="AG76">
        <f t="shared" si="5"/>
        <v>11.242242933600002</v>
      </c>
      <c r="AI76" s="75">
        <f>PXIL!M76</f>
        <v>0</v>
      </c>
      <c r="AJ76" s="75">
        <f>PXIL!S76</f>
        <v>0</v>
      </c>
      <c r="AK76" s="75">
        <f>RTM_IEX!M76</f>
        <v>0.15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10.882053000000001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0.16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0.10025006640000002</v>
      </c>
      <c r="AD77">
        <f t="shared" si="4"/>
        <v>11.291802933600001</v>
      </c>
      <c r="AE77">
        <v>0</v>
      </c>
      <c r="AF77" s="26"/>
      <c r="AG77">
        <f t="shared" si="5"/>
        <v>11.291802933600001</v>
      </c>
      <c r="AI77" s="75">
        <f>PXIL!M77</f>
        <v>0</v>
      </c>
      <c r="AJ77" s="75">
        <f>PXIL!S77</f>
        <v>0</v>
      </c>
      <c r="AK77" s="75">
        <f>RTM_IEX!M77</f>
        <v>0.35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9.6994066400000009E-2</v>
      </c>
      <c r="AD78">
        <f t="shared" si="4"/>
        <v>10.925058933600001</v>
      </c>
      <c r="AE78">
        <v>0</v>
      </c>
      <c r="AF78" s="26"/>
      <c r="AG78">
        <f t="shared" si="5"/>
        <v>10.925058933600001</v>
      </c>
      <c r="AI78" s="75">
        <f>PXIL!M78</f>
        <v>0</v>
      </c>
      <c r="AJ78" s="75">
        <f>PXIL!S78</f>
        <v>0</v>
      </c>
      <c r="AK78" s="75">
        <f>RTM_IEX!M78</f>
        <v>0.14000000000000001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10.882053000000001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0.14000000000000001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0.10077806640000002</v>
      </c>
      <c r="AD79">
        <f t="shared" si="4"/>
        <v>11.351274933600001</v>
      </c>
      <c r="AE79">
        <v>0</v>
      </c>
      <c r="AF79" s="26"/>
      <c r="AG79">
        <f t="shared" si="5"/>
        <v>11.351274933600001</v>
      </c>
      <c r="AI79" s="75">
        <f>PXIL!M79</f>
        <v>0</v>
      </c>
      <c r="AJ79" s="75">
        <f>PXIL!S79</f>
        <v>0</v>
      </c>
      <c r="AK79" s="75">
        <f>RTM_IEX!M79</f>
        <v>0.43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10.882053000000001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0.25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0.10297806640000001</v>
      </c>
      <c r="AD80">
        <f t="shared" si="4"/>
        <v>11.599074933600001</v>
      </c>
      <c r="AE80">
        <v>0</v>
      </c>
      <c r="AF80" s="26"/>
      <c r="AG80">
        <f t="shared" si="5"/>
        <v>11.599074933600001</v>
      </c>
      <c r="AI80" s="75">
        <f>PXIL!M80</f>
        <v>0</v>
      </c>
      <c r="AJ80" s="75">
        <f>PXIL!S80</f>
        <v>0</v>
      </c>
      <c r="AK80" s="75">
        <f>RTM_IEX!M80</f>
        <v>0.56999999999999995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10.882053000000001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0.62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0.1083460664</v>
      </c>
      <c r="AD81">
        <f t="shared" si="4"/>
        <v>12.203706933600001</v>
      </c>
      <c r="AE81">
        <v>0</v>
      </c>
      <c r="AF81" s="26"/>
      <c r="AG81">
        <f t="shared" si="5"/>
        <v>12.203706933600001</v>
      </c>
      <c r="AI81" s="75">
        <f>PXIL!M81</f>
        <v>0</v>
      </c>
      <c r="AJ81" s="75">
        <f>PXIL!S81</f>
        <v>0</v>
      </c>
      <c r="AK81" s="75">
        <f>RTM_IEX!M81</f>
        <v>0.81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10.882053000000001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0.26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0.10209806640000001</v>
      </c>
      <c r="AD82">
        <f t="shared" si="4"/>
        <v>11.499954933600002</v>
      </c>
      <c r="AE82">
        <v>0</v>
      </c>
      <c r="AF82" s="26"/>
      <c r="AG82">
        <f t="shared" si="5"/>
        <v>11.499954933600002</v>
      </c>
      <c r="AI82" s="75">
        <f>PXIL!M82</f>
        <v>0</v>
      </c>
      <c r="AJ82" s="75">
        <f>PXIL!S82</f>
        <v>0</v>
      </c>
      <c r="AK82" s="75">
        <f>RTM_IEX!M82</f>
        <v>0.46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10.882053000000001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0.36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0.1028020664</v>
      </c>
      <c r="AD83">
        <f t="shared" si="4"/>
        <v>11.579250933599999</v>
      </c>
      <c r="AE83">
        <v>0</v>
      </c>
      <c r="AF83" s="26"/>
      <c r="AG83">
        <f t="shared" si="5"/>
        <v>11.579250933599999</v>
      </c>
      <c r="AI83" s="75">
        <f>PXIL!M83</f>
        <v>0</v>
      </c>
      <c r="AJ83" s="75">
        <f>PXIL!S83</f>
        <v>0</v>
      </c>
      <c r="AK83" s="75">
        <f>RTM_IEX!M83</f>
        <v>0.44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10.882053000000001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0.31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0.10157006640000002</v>
      </c>
      <c r="AD84">
        <f t="shared" si="4"/>
        <v>11.4404829336</v>
      </c>
      <c r="AE84">
        <v>0</v>
      </c>
      <c r="AF84" s="26"/>
      <c r="AG84">
        <f t="shared" si="5"/>
        <v>11.4404829336</v>
      </c>
      <c r="AI84" s="75">
        <f>PXIL!M84</f>
        <v>0</v>
      </c>
      <c r="AJ84" s="75">
        <f>PXIL!S84</f>
        <v>0</v>
      </c>
      <c r="AK84" s="75">
        <f>RTM_IEX!M84</f>
        <v>0.35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10.882053000000001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0.01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9.8138066400000015E-2</v>
      </c>
      <c r="AD85">
        <f t="shared" si="4"/>
        <v>11.0539149336</v>
      </c>
      <c r="AE85">
        <v>0</v>
      </c>
      <c r="AF85" s="26"/>
      <c r="AG85">
        <f t="shared" si="5"/>
        <v>11.0539149336</v>
      </c>
      <c r="AI85" s="75">
        <f>PXIL!M85</f>
        <v>0</v>
      </c>
      <c r="AJ85" s="75">
        <f>PXIL!S85</f>
        <v>0</v>
      </c>
      <c r="AK85" s="75">
        <f>RTM_IEX!M85</f>
        <v>0.26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10.882053000000001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0.34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0.10394606640000001</v>
      </c>
      <c r="AD86">
        <f t="shared" si="4"/>
        <v>11.7081069336</v>
      </c>
      <c r="AE86">
        <v>0</v>
      </c>
      <c r="AF86" s="26"/>
      <c r="AG86">
        <f t="shared" si="5"/>
        <v>11.7081069336</v>
      </c>
      <c r="AI86" s="75">
        <f>PXIL!M86</f>
        <v>0</v>
      </c>
      <c r="AJ86" s="75">
        <f>PXIL!S86</f>
        <v>0</v>
      </c>
      <c r="AK86" s="75">
        <f>RTM_IEX!M86</f>
        <v>0.59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10.882053000000001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9.9106066399999998E-2</v>
      </c>
      <c r="AD87">
        <f t="shared" si="4"/>
        <v>11.162946933600001</v>
      </c>
      <c r="AE87">
        <v>0</v>
      </c>
      <c r="AF87" s="26"/>
      <c r="AG87">
        <f t="shared" si="5"/>
        <v>11.162946933600001</v>
      </c>
      <c r="AI87" s="75">
        <f>PXIL!M87</f>
        <v>0</v>
      </c>
      <c r="AJ87" s="75">
        <f>PXIL!S87</f>
        <v>0</v>
      </c>
      <c r="AK87" s="75">
        <f>RTM_IEX!M87</f>
        <v>0.34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10.882053000000001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0.10614606640000002</v>
      </c>
      <c r="AD88">
        <f t="shared" si="4"/>
        <v>11.955906933600001</v>
      </c>
      <c r="AE88">
        <v>0</v>
      </c>
      <c r="AF88" s="26"/>
      <c r="AG88">
        <f t="shared" si="5"/>
        <v>11.955906933600001</v>
      </c>
      <c r="AI88" s="75">
        <f>PXIL!M88</f>
        <v>0</v>
      </c>
      <c r="AJ88" s="75">
        <f>PXIL!S88</f>
        <v>0</v>
      </c>
      <c r="AK88" s="75">
        <f>RTM_IEX!M88</f>
        <v>0.78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0.04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9.8666066400000002E-2</v>
      </c>
      <c r="AD89">
        <f t="shared" si="4"/>
        <v>11.113386933599999</v>
      </c>
      <c r="AE89">
        <v>0</v>
      </c>
      <c r="AF89" s="26"/>
      <c r="AG89">
        <f t="shared" si="5"/>
        <v>11.113386933599999</v>
      </c>
      <c r="AI89" s="75">
        <f>PXIL!M89</f>
        <v>0</v>
      </c>
      <c r="AJ89" s="75">
        <f>PXIL!S89</f>
        <v>0</v>
      </c>
      <c r="AK89" s="75">
        <f>RTM_IEX!M89</f>
        <v>0.28999999999999998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0.08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9.9458066400000003E-2</v>
      </c>
      <c r="AD90">
        <f t="shared" si="4"/>
        <v>11.2025949336</v>
      </c>
      <c r="AE90">
        <v>0</v>
      </c>
      <c r="AF90" s="26"/>
      <c r="AG90">
        <f t="shared" si="5"/>
        <v>11.2025949336</v>
      </c>
      <c r="AI90" s="75">
        <f>PXIL!M90</f>
        <v>0</v>
      </c>
      <c r="AJ90" s="75">
        <f>PXIL!S90</f>
        <v>0</v>
      </c>
      <c r="AK90" s="75">
        <f>RTM_IEX!M90</f>
        <v>0.34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9.6994066400000009E-2</v>
      </c>
      <c r="AD91">
        <f t="shared" si="4"/>
        <v>10.925058933600001</v>
      </c>
      <c r="AE91">
        <v>0</v>
      </c>
      <c r="AF91" s="26"/>
      <c r="AG91">
        <f t="shared" si="5"/>
        <v>10.925058933600001</v>
      </c>
      <c r="AI91" s="75">
        <f>PXIL!M91</f>
        <v>0</v>
      </c>
      <c r="AJ91" s="75">
        <f>PXIL!S91</f>
        <v>0</v>
      </c>
      <c r="AK91" s="75">
        <f>RTM_IEX!M91</f>
        <v>0.14000000000000001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9.6554066400000013E-2</v>
      </c>
      <c r="AD92">
        <f t="shared" si="4"/>
        <v>10.875498933600001</v>
      </c>
      <c r="AE92">
        <v>0</v>
      </c>
      <c r="AF92" s="26"/>
      <c r="AG92">
        <f t="shared" si="5"/>
        <v>10.875498933600001</v>
      </c>
      <c r="AI92" s="75">
        <f>PXIL!M92</f>
        <v>0</v>
      </c>
      <c r="AJ92" s="75">
        <f>PXIL!S92</f>
        <v>0</v>
      </c>
      <c r="AK92" s="75">
        <f>RTM_IEX!M92</f>
        <v>0.09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9.7258066400000009E-2</v>
      </c>
      <c r="AD93">
        <f t="shared" si="4"/>
        <v>10.954794933600001</v>
      </c>
      <c r="AE93">
        <v>0</v>
      </c>
      <c r="AF93" s="26"/>
      <c r="AG93">
        <f t="shared" si="5"/>
        <v>10.954794933600001</v>
      </c>
      <c r="AI93" s="75">
        <f>PXIL!M93</f>
        <v>0</v>
      </c>
      <c r="AJ93" s="75">
        <f>PXIL!S93</f>
        <v>0</v>
      </c>
      <c r="AK93" s="75">
        <f>RTM_IEX!M93</f>
        <v>0.17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9.8314066400000011E-2</v>
      </c>
      <c r="AD94">
        <f t="shared" si="4"/>
        <v>11.0737389336</v>
      </c>
      <c r="AE94">
        <v>0</v>
      </c>
      <c r="AF94" s="26"/>
      <c r="AG94">
        <f t="shared" si="5"/>
        <v>11.0737389336</v>
      </c>
      <c r="AI94" s="75">
        <f>PXIL!M94</f>
        <v>0</v>
      </c>
      <c r="AJ94" s="75">
        <f>PXIL!S94</f>
        <v>0</v>
      </c>
      <c r="AK94" s="75">
        <f>RTM_IEX!M94</f>
        <v>0.26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0.01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9.8138066400000015E-2</v>
      </c>
      <c r="AD95">
        <f t="shared" si="4"/>
        <v>11.0539149336</v>
      </c>
      <c r="AE95">
        <v>0</v>
      </c>
      <c r="AF95" s="26"/>
      <c r="AG95">
        <f t="shared" si="5"/>
        <v>11.0539149336</v>
      </c>
      <c r="AI95" s="75">
        <f>PXIL!M95</f>
        <v>0</v>
      </c>
      <c r="AJ95" s="75">
        <f>PXIL!S95</f>
        <v>0</v>
      </c>
      <c r="AK95" s="75">
        <f>RTM_IEX!M95</f>
        <v>0.26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9.7698066400000005E-2</v>
      </c>
      <c r="AD96">
        <f t="shared" si="4"/>
        <v>11.004354933600002</v>
      </c>
      <c r="AE96">
        <v>0</v>
      </c>
      <c r="AF96" s="26"/>
      <c r="AG96">
        <f t="shared" si="5"/>
        <v>11.004354933600002</v>
      </c>
      <c r="AI96" s="75">
        <f>PXIL!M96</f>
        <v>0</v>
      </c>
      <c r="AJ96" s="75">
        <f>PXIL!S96</f>
        <v>0</v>
      </c>
      <c r="AK96" s="75">
        <f>RTM_IEX!M96</f>
        <v>0.22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0.04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9.8842066399999998E-2</v>
      </c>
      <c r="AD97">
        <f t="shared" si="4"/>
        <v>11.133210933600001</v>
      </c>
      <c r="AE97">
        <v>0</v>
      </c>
      <c r="AF97" s="26"/>
      <c r="AG97">
        <f t="shared" si="5"/>
        <v>11.133210933600001</v>
      </c>
      <c r="AI97" s="75">
        <f>PXIL!M97</f>
        <v>0</v>
      </c>
      <c r="AJ97" s="75">
        <f>PXIL!S97</f>
        <v>0</v>
      </c>
      <c r="AK97" s="75">
        <f>RTM_IEX!M97</f>
        <v>0.31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9.778606640000001E-2</v>
      </c>
      <c r="AD98">
        <f t="shared" si="4"/>
        <v>11.014266933600002</v>
      </c>
      <c r="AE98">
        <v>0</v>
      </c>
      <c r="AF98" s="26"/>
      <c r="AG98">
        <f t="shared" si="5"/>
        <v>11.014266933600002</v>
      </c>
      <c r="AI98" s="75">
        <f>PXIL!M98</f>
        <v>0</v>
      </c>
      <c r="AJ98" s="75">
        <f>PXIL!S98</f>
        <v>0</v>
      </c>
      <c r="AK98" s="75">
        <f>RTM_IEX!M98</f>
        <v>0.23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0.25925550500000044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2.7149999999999991E-3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2.3725284440000004E-3</v>
      </c>
      <c r="AD99">
        <f t="shared" si="6"/>
        <v>0.26723297655600015</v>
      </c>
      <c r="AE99">
        <f t="shared" ref="AE99:AR99" si="8">SUM(AE3:AE98)/4000</f>
        <v>0</v>
      </c>
      <c r="AG99">
        <f t="shared" si="8"/>
        <v>0.26723297655600015</v>
      </c>
      <c r="AI99">
        <f t="shared" si="8"/>
        <v>0</v>
      </c>
      <c r="AJ99">
        <f t="shared" si="8"/>
        <v>0</v>
      </c>
      <c r="AK99">
        <f t="shared" si="8"/>
        <v>7.6350000000000003E-3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62</v>
      </c>
      <c r="C3" s="16">
        <f>'[1]29'!C5</f>
        <v>0</v>
      </c>
      <c r="D3" s="16">
        <f>'[1]29'!D5</f>
        <v>243</v>
      </c>
      <c r="E3" s="16">
        <f>'[1]29'!E5</f>
        <v>0</v>
      </c>
      <c r="F3" s="15">
        <f>SUM(B3:E3)</f>
        <v>305</v>
      </c>
      <c r="G3" s="15">
        <f>'[1]29'!H5</f>
        <v>62</v>
      </c>
      <c r="H3" s="16">
        <f>'[1]29'!I5</f>
        <v>0</v>
      </c>
      <c r="I3" s="16">
        <f>'[1]29'!J5</f>
        <v>243</v>
      </c>
      <c r="J3" s="16">
        <f>'[1]29'!K5</f>
        <v>0</v>
      </c>
      <c r="K3" s="15">
        <f>SUM(G3:J3)</f>
        <v>305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243</v>
      </c>
      <c r="P3" s="16">
        <f t="shared" ref="P3:P34" si="3">IF($L3=1,J3,IF(AND($L3=0.985,J3&gt;0.985*E3),E3*0.985,IF(AND($L3=0.965,J3&gt;0.965*E3),0.965*E3,J3)))</f>
        <v>0</v>
      </c>
      <c r="Q3" s="17">
        <f>SUM(M3:P3)</f>
        <v>305</v>
      </c>
    </row>
    <row r="4" spans="1:18">
      <c r="A4" s="8" t="s">
        <v>46</v>
      </c>
      <c r="B4" s="15">
        <f>'[1]29'!B6</f>
        <v>62</v>
      </c>
      <c r="C4" s="16">
        <f>'[1]29'!C6</f>
        <v>0</v>
      </c>
      <c r="D4" s="16">
        <f>'[1]29'!D6</f>
        <v>243</v>
      </c>
      <c r="E4" s="16">
        <f>'[1]29'!E6</f>
        <v>0</v>
      </c>
      <c r="F4" s="15">
        <f>SUM(B4:E4)</f>
        <v>305</v>
      </c>
      <c r="G4" s="15">
        <f>'[1]29'!H6</f>
        <v>62</v>
      </c>
      <c r="H4" s="16">
        <f>'[1]29'!I6</f>
        <v>0</v>
      </c>
      <c r="I4" s="16">
        <f>'[1]29'!J6</f>
        <v>243</v>
      </c>
      <c r="J4" s="16">
        <f>'[1]29'!K6</f>
        <v>0</v>
      </c>
      <c r="K4" s="15">
        <f t="shared" ref="K4:K67" si="4">SUM(G4:J4)</f>
        <v>305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243</v>
      </c>
      <c r="P4" s="16">
        <f t="shared" si="3"/>
        <v>0</v>
      </c>
      <c r="Q4" s="17">
        <f t="shared" ref="Q4:Q67" si="5">SUM(M4:P4)</f>
        <v>305</v>
      </c>
    </row>
    <row r="5" spans="1:18">
      <c r="A5" s="8" t="s">
        <v>47</v>
      </c>
      <c r="B5" s="15">
        <f>'[1]29'!B7</f>
        <v>62</v>
      </c>
      <c r="C5" s="16">
        <f>'[1]29'!C7</f>
        <v>0</v>
      </c>
      <c r="D5" s="16">
        <f>'[1]29'!D7</f>
        <v>243</v>
      </c>
      <c r="E5" s="16">
        <f>'[1]29'!E7</f>
        <v>0</v>
      </c>
      <c r="F5" s="15">
        <f t="shared" ref="F5:F68" si="6">SUM(B5:E5)</f>
        <v>305</v>
      </c>
      <c r="G5" s="15">
        <f>'[1]29'!H7</f>
        <v>62</v>
      </c>
      <c r="H5" s="16">
        <f>'[1]29'!I7</f>
        <v>0</v>
      </c>
      <c r="I5" s="16">
        <f>'[1]29'!J7</f>
        <v>243</v>
      </c>
      <c r="J5" s="16">
        <f>'[1]29'!K7</f>
        <v>0</v>
      </c>
      <c r="K5" s="15">
        <f t="shared" si="4"/>
        <v>305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243</v>
      </c>
      <c r="P5" s="16">
        <f t="shared" si="3"/>
        <v>0</v>
      </c>
      <c r="Q5" s="17">
        <f t="shared" si="5"/>
        <v>305</v>
      </c>
      <c r="R5" s="168"/>
    </row>
    <row r="6" spans="1:18">
      <c r="A6" s="8" t="s">
        <v>48</v>
      </c>
      <c r="B6" s="15">
        <f>'[1]29'!B8</f>
        <v>62</v>
      </c>
      <c r="C6" s="16">
        <f>'[1]29'!C8</f>
        <v>0</v>
      </c>
      <c r="D6" s="16">
        <f>'[1]29'!D8</f>
        <v>243</v>
      </c>
      <c r="E6" s="16">
        <f>'[1]29'!E8</f>
        <v>0</v>
      </c>
      <c r="F6" s="15">
        <f t="shared" si="6"/>
        <v>305</v>
      </c>
      <c r="G6" s="15">
        <f>'[1]29'!H8</f>
        <v>62</v>
      </c>
      <c r="H6" s="16">
        <f>'[1]29'!I8</f>
        <v>0</v>
      </c>
      <c r="I6" s="16">
        <f>'[1]29'!J8</f>
        <v>243</v>
      </c>
      <c r="J6" s="16">
        <f>'[1]29'!K8</f>
        <v>0</v>
      </c>
      <c r="K6" s="15">
        <f t="shared" si="4"/>
        <v>305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243</v>
      </c>
      <c r="P6" s="16">
        <f t="shared" si="3"/>
        <v>0</v>
      </c>
      <c r="Q6" s="17">
        <f t="shared" si="5"/>
        <v>305</v>
      </c>
    </row>
    <row r="7" spans="1:18">
      <c r="A7" s="8" t="s">
        <v>49</v>
      </c>
      <c r="B7" s="15">
        <f>'[1]29'!B9</f>
        <v>62</v>
      </c>
      <c r="C7" s="16">
        <f>'[1]29'!C9</f>
        <v>0</v>
      </c>
      <c r="D7" s="16">
        <f>'[1]29'!D9</f>
        <v>243</v>
      </c>
      <c r="E7" s="16">
        <f>'[1]29'!E9</f>
        <v>0</v>
      </c>
      <c r="F7" s="15">
        <f t="shared" si="6"/>
        <v>305</v>
      </c>
      <c r="G7" s="15">
        <f>'[1]29'!H9</f>
        <v>62</v>
      </c>
      <c r="H7" s="16">
        <f>'[1]29'!I9</f>
        <v>0</v>
      </c>
      <c r="I7" s="16">
        <f>'[1]29'!J9</f>
        <v>243</v>
      </c>
      <c r="J7" s="16">
        <f>'[1]29'!K9</f>
        <v>0</v>
      </c>
      <c r="K7" s="15">
        <f t="shared" si="4"/>
        <v>305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243</v>
      </c>
      <c r="P7" s="16">
        <f t="shared" si="3"/>
        <v>0</v>
      </c>
      <c r="Q7" s="17">
        <f t="shared" si="5"/>
        <v>305</v>
      </c>
    </row>
    <row r="8" spans="1:18">
      <c r="A8" s="8" t="s">
        <v>50</v>
      </c>
      <c r="B8" s="15">
        <f>'[1]29'!B10</f>
        <v>62</v>
      </c>
      <c r="C8" s="16">
        <f>'[1]29'!C10</f>
        <v>0</v>
      </c>
      <c r="D8" s="16">
        <f>'[1]29'!D10</f>
        <v>243</v>
      </c>
      <c r="E8" s="16">
        <f>'[1]29'!E10</f>
        <v>0</v>
      </c>
      <c r="F8" s="15">
        <f t="shared" si="6"/>
        <v>305</v>
      </c>
      <c r="G8" s="15">
        <f>'[1]29'!H10</f>
        <v>62</v>
      </c>
      <c r="H8" s="16">
        <f>'[1]29'!I10</f>
        <v>0</v>
      </c>
      <c r="I8" s="16">
        <f>'[1]29'!J10</f>
        <v>243</v>
      </c>
      <c r="J8" s="16">
        <f>'[1]29'!K10</f>
        <v>0</v>
      </c>
      <c r="K8" s="15">
        <f t="shared" si="4"/>
        <v>305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243</v>
      </c>
      <c r="P8" s="16">
        <f t="shared" si="3"/>
        <v>0</v>
      </c>
      <c r="Q8" s="17">
        <f t="shared" si="5"/>
        <v>305</v>
      </c>
    </row>
    <row r="9" spans="1:18">
      <c r="A9" s="8" t="s">
        <v>51</v>
      </c>
      <c r="B9" s="15">
        <f>'[1]29'!B11</f>
        <v>62</v>
      </c>
      <c r="C9" s="16">
        <f>'[1]29'!C11</f>
        <v>0</v>
      </c>
      <c r="D9" s="16">
        <f>'[1]29'!D11</f>
        <v>243</v>
      </c>
      <c r="E9" s="16">
        <f>'[1]29'!E11</f>
        <v>0</v>
      </c>
      <c r="F9" s="15">
        <f t="shared" si="6"/>
        <v>305</v>
      </c>
      <c r="G9" s="15">
        <f>'[1]29'!H11</f>
        <v>62</v>
      </c>
      <c r="H9" s="16">
        <f>'[1]29'!I11</f>
        <v>0</v>
      </c>
      <c r="I9" s="16">
        <f>'[1]29'!J11</f>
        <v>243</v>
      </c>
      <c r="J9" s="16">
        <f>'[1]29'!K11</f>
        <v>0</v>
      </c>
      <c r="K9" s="15">
        <f t="shared" si="4"/>
        <v>305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243</v>
      </c>
      <c r="P9" s="16">
        <f t="shared" si="3"/>
        <v>0</v>
      </c>
      <c r="Q9" s="17">
        <f t="shared" si="5"/>
        <v>305</v>
      </c>
    </row>
    <row r="10" spans="1:18">
      <c r="A10" s="8" t="s">
        <v>52</v>
      </c>
      <c r="B10" s="15">
        <f>'[1]29'!B12</f>
        <v>62</v>
      </c>
      <c r="C10" s="16">
        <f>'[1]29'!C12</f>
        <v>0</v>
      </c>
      <c r="D10" s="16">
        <f>'[1]29'!D12</f>
        <v>238</v>
      </c>
      <c r="E10" s="16">
        <f>'[1]29'!E12</f>
        <v>0</v>
      </c>
      <c r="F10" s="15">
        <f t="shared" si="6"/>
        <v>300</v>
      </c>
      <c r="G10" s="15">
        <f>'[1]29'!H12</f>
        <v>62</v>
      </c>
      <c r="H10" s="16">
        <f>'[1]29'!I12</f>
        <v>0</v>
      </c>
      <c r="I10" s="16">
        <f>'[1]29'!J12</f>
        <v>238</v>
      </c>
      <c r="J10" s="16">
        <f>'[1]29'!K12</f>
        <v>0</v>
      </c>
      <c r="K10" s="15">
        <f t="shared" si="4"/>
        <v>300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238</v>
      </c>
      <c r="P10" s="16">
        <f t="shared" si="3"/>
        <v>0</v>
      </c>
      <c r="Q10" s="17">
        <f t="shared" si="5"/>
        <v>300</v>
      </c>
    </row>
    <row r="11" spans="1:18">
      <c r="A11" s="8" t="s">
        <v>53</v>
      </c>
      <c r="B11" s="15">
        <f>'[1]29'!B13</f>
        <v>62</v>
      </c>
      <c r="C11" s="16">
        <f>'[1]29'!C13</f>
        <v>0</v>
      </c>
      <c r="D11" s="16">
        <f>'[1]29'!D13</f>
        <v>238</v>
      </c>
      <c r="E11" s="16">
        <f>'[1]29'!E13</f>
        <v>0</v>
      </c>
      <c r="F11" s="15">
        <f t="shared" si="6"/>
        <v>300</v>
      </c>
      <c r="G11" s="15">
        <f>'[1]29'!H13</f>
        <v>62</v>
      </c>
      <c r="H11" s="16">
        <f>'[1]29'!I13</f>
        <v>0</v>
      </c>
      <c r="I11" s="16">
        <f>'[1]29'!J13</f>
        <v>238</v>
      </c>
      <c r="J11" s="16">
        <f>'[1]29'!K13</f>
        <v>0</v>
      </c>
      <c r="K11" s="15">
        <f t="shared" si="4"/>
        <v>300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238</v>
      </c>
      <c r="P11" s="16">
        <f t="shared" si="3"/>
        <v>0</v>
      </c>
      <c r="Q11" s="17">
        <f t="shared" si="5"/>
        <v>300</v>
      </c>
    </row>
    <row r="12" spans="1:18">
      <c r="A12" s="8" t="s">
        <v>54</v>
      </c>
      <c r="B12" s="15">
        <f>'[1]29'!B14</f>
        <v>62</v>
      </c>
      <c r="C12" s="16">
        <f>'[1]29'!C14</f>
        <v>0</v>
      </c>
      <c r="D12" s="16">
        <f>'[1]29'!D14</f>
        <v>238</v>
      </c>
      <c r="E12" s="16">
        <f>'[1]29'!E14</f>
        <v>0</v>
      </c>
      <c r="F12" s="15">
        <f t="shared" si="6"/>
        <v>300</v>
      </c>
      <c r="G12" s="15">
        <f>'[1]29'!H14</f>
        <v>62</v>
      </c>
      <c r="H12" s="16">
        <f>'[1]29'!I14</f>
        <v>0</v>
      </c>
      <c r="I12" s="16">
        <f>'[1]29'!J14</f>
        <v>238</v>
      </c>
      <c r="J12" s="16">
        <f>'[1]29'!K14</f>
        <v>0</v>
      </c>
      <c r="K12" s="15">
        <f t="shared" si="4"/>
        <v>300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238</v>
      </c>
      <c r="P12" s="16">
        <f t="shared" si="3"/>
        <v>0</v>
      </c>
      <c r="Q12" s="17">
        <f t="shared" si="5"/>
        <v>300</v>
      </c>
    </row>
    <row r="13" spans="1:18">
      <c r="A13" s="8" t="s">
        <v>55</v>
      </c>
      <c r="B13" s="15">
        <f>'[1]29'!B15</f>
        <v>62</v>
      </c>
      <c r="C13" s="16">
        <f>'[1]29'!C15</f>
        <v>0</v>
      </c>
      <c r="D13" s="16">
        <f>'[1]29'!D15</f>
        <v>238</v>
      </c>
      <c r="E13" s="16">
        <f>'[1]29'!E15</f>
        <v>0</v>
      </c>
      <c r="F13" s="15">
        <f t="shared" si="6"/>
        <v>300</v>
      </c>
      <c r="G13" s="15">
        <f>'[1]29'!H15</f>
        <v>62</v>
      </c>
      <c r="H13" s="16">
        <f>'[1]29'!I15</f>
        <v>0</v>
      </c>
      <c r="I13" s="16">
        <f>'[1]29'!J15</f>
        <v>238</v>
      </c>
      <c r="J13" s="16">
        <f>'[1]29'!K15</f>
        <v>0</v>
      </c>
      <c r="K13" s="15">
        <f t="shared" si="4"/>
        <v>300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238</v>
      </c>
      <c r="P13" s="16">
        <f t="shared" si="3"/>
        <v>0</v>
      </c>
      <c r="Q13" s="17">
        <f t="shared" si="5"/>
        <v>300</v>
      </c>
    </row>
    <row r="14" spans="1:18">
      <c r="A14" s="8" t="s">
        <v>56</v>
      </c>
      <c r="B14" s="15">
        <f>'[1]29'!B16</f>
        <v>62</v>
      </c>
      <c r="C14" s="16">
        <f>'[1]29'!C16</f>
        <v>0</v>
      </c>
      <c r="D14" s="16">
        <f>'[1]29'!D16</f>
        <v>238</v>
      </c>
      <c r="E14" s="16">
        <f>'[1]29'!E16</f>
        <v>0</v>
      </c>
      <c r="F14" s="15">
        <f t="shared" si="6"/>
        <v>300</v>
      </c>
      <c r="G14" s="15">
        <f>'[1]29'!H16</f>
        <v>62</v>
      </c>
      <c r="H14" s="16">
        <f>'[1]29'!I16</f>
        <v>0</v>
      </c>
      <c r="I14" s="16">
        <f>'[1]29'!J16</f>
        <v>238</v>
      </c>
      <c r="J14" s="16">
        <f>'[1]29'!K16</f>
        <v>0</v>
      </c>
      <c r="K14" s="15">
        <f t="shared" si="4"/>
        <v>300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238</v>
      </c>
      <c r="P14" s="16">
        <f t="shared" si="3"/>
        <v>0</v>
      </c>
      <c r="Q14" s="17">
        <f t="shared" si="5"/>
        <v>300</v>
      </c>
    </row>
    <row r="15" spans="1:18">
      <c r="A15" s="8" t="s">
        <v>57</v>
      </c>
      <c r="B15" s="15">
        <f>'[1]29'!B17</f>
        <v>62</v>
      </c>
      <c r="C15" s="16">
        <f>'[1]29'!C17</f>
        <v>0</v>
      </c>
      <c r="D15" s="16">
        <f>'[1]29'!D17</f>
        <v>238</v>
      </c>
      <c r="E15" s="16">
        <f>'[1]29'!E17</f>
        <v>0</v>
      </c>
      <c r="F15" s="15">
        <f t="shared" si="6"/>
        <v>300</v>
      </c>
      <c r="G15" s="15">
        <f>'[1]29'!H17</f>
        <v>62</v>
      </c>
      <c r="H15" s="16">
        <f>'[1]29'!I17</f>
        <v>0</v>
      </c>
      <c r="I15" s="16">
        <f>'[1]29'!J17</f>
        <v>238</v>
      </c>
      <c r="J15" s="16">
        <f>'[1]29'!K17</f>
        <v>0</v>
      </c>
      <c r="K15" s="15">
        <f t="shared" si="4"/>
        <v>300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238</v>
      </c>
      <c r="P15" s="16">
        <f t="shared" si="3"/>
        <v>0</v>
      </c>
      <c r="Q15" s="17">
        <f t="shared" si="5"/>
        <v>300</v>
      </c>
    </row>
    <row r="16" spans="1:18">
      <c r="A16" s="8" t="s">
        <v>58</v>
      </c>
      <c r="B16" s="15">
        <f>'[1]29'!B18</f>
        <v>62</v>
      </c>
      <c r="C16" s="16">
        <f>'[1]29'!C18</f>
        <v>0</v>
      </c>
      <c r="D16" s="16">
        <f>'[1]29'!D18</f>
        <v>238</v>
      </c>
      <c r="E16" s="16">
        <f>'[1]29'!E18</f>
        <v>0</v>
      </c>
      <c r="F16" s="15">
        <f t="shared" si="6"/>
        <v>300</v>
      </c>
      <c r="G16" s="15">
        <f>'[1]29'!H18</f>
        <v>62</v>
      </c>
      <c r="H16" s="16">
        <f>'[1]29'!I18</f>
        <v>0</v>
      </c>
      <c r="I16" s="16">
        <f>'[1]29'!J18</f>
        <v>238</v>
      </c>
      <c r="J16" s="16">
        <f>'[1]29'!K18</f>
        <v>0</v>
      </c>
      <c r="K16" s="15">
        <f t="shared" si="4"/>
        <v>300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238</v>
      </c>
      <c r="P16" s="16">
        <f t="shared" si="3"/>
        <v>0</v>
      </c>
      <c r="Q16" s="17">
        <f t="shared" si="5"/>
        <v>300</v>
      </c>
    </row>
    <row r="17" spans="1:17">
      <c r="A17" s="8" t="s">
        <v>59</v>
      </c>
      <c r="B17" s="15">
        <f>'[1]29'!B19</f>
        <v>62</v>
      </c>
      <c r="C17" s="16">
        <f>'[1]29'!C19</f>
        <v>0</v>
      </c>
      <c r="D17" s="16">
        <f>'[1]29'!D19</f>
        <v>238</v>
      </c>
      <c r="E17" s="16">
        <f>'[1]29'!E19</f>
        <v>0</v>
      </c>
      <c r="F17" s="15">
        <f t="shared" si="6"/>
        <v>300</v>
      </c>
      <c r="G17" s="15">
        <f>'[1]29'!H19</f>
        <v>62</v>
      </c>
      <c r="H17" s="16">
        <f>'[1]29'!I19</f>
        <v>0</v>
      </c>
      <c r="I17" s="16">
        <f>'[1]29'!J19</f>
        <v>238</v>
      </c>
      <c r="J17" s="16">
        <f>'[1]29'!K19</f>
        <v>0</v>
      </c>
      <c r="K17" s="15">
        <f t="shared" si="4"/>
        <v>300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238</v>
      </c>
      <c r="P17" s="16">
        <f t="shared" si="3"/>
        <v>0</v>
      </c>
      <c r="Q17" s="17">
        <f t="shared" si="5"/>
        <v>300</v>
      </c>
    </row>
    <row r="18" spans="1:17">
      <c r="A18" s="8" t="s">
        <v>60</v>
      </c>
      <c r="B18" s="15">
        <f>'[1]29'!B20</f>
        <v>62</v>
      </c>
      <c r="C18" s="16">
        <f>'[1]29'!C20</f>
        <v>0</v>
      </c>
      <c r="D18" s="16">
        <f>'[1]29'!D20</f>
        <v>238</v>
      </c>
      <c r="E18" s="16">
        <f>'[1]29'!E20</f>
        <v>0</v>
      </c>
      <c r="F18" s="15">
        <f t="shared" si="6"/>
        <v>300</v>
      </c>
      <c r="G18" s="15">
        <f>'[1]29'!H20</f>
        <v>62</v>
      </c>
      <c r="H18" s="16">
        <f>'[1]29'!I20</f>
        <v>0</v>
      </c>
      <c r="I18" s="16">
        <f>'[1]29'!J20</f>
        <v>238</v>
      </c>
      <c r="J18" s="16">
        <f>'[1]29'!K20</f>
        <v>0</v>
      </c>
      <c r="K18" s="15">
        <f t="shared" si="4"/>
        <v>300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238</v>
      </c>
      <c r="P18" s="16">
        <f t="shared" si="3"/>
        <v>0</v>
      </c>
      <c r="Q18" s="17">
        <f t="shared" si="5"/>
        <v>300</v>
      </c>
    </row>
    <row r="19" spans="1:17">
      <c r="A19" s="8" t="s">
        <v>61</v>
      </c>
      <c r="B19" s="15">
        <f>'[1]29'!B21</f>
        <v>62</v>
      </c>
      <c r="C19" s="16">
        <f>'[1]29'!C21</f>
        <v>0</v>
      </c>
      <c r="D19" s="16">
        <f>'[1]29'!D21</f>
        <v>238</v>
      </c>
      <c r="E19" s="16">
        <f>'[1]29'!E21</f>
        <v>0</v>
      </c>
      <c r="F19" s="15">
        <f t="shared" si="6"/>
        <v>300</v>
      </c>
      <c r="G19" s="15">
        <f>'[1]29'!H21</f>
        <v>62</v>
      </c>
      <c r="H19" s="16">
        <f>'[1]29'!I21</f>
        <v>0</v>
      </c>
      <c r="I19" s="16">
        <f>'[1]29'!J21</f>
        <v>238</v>
      </c>
      <c r="J19" s="16">
        <f>'[1]29'!K21</f>
        <v>0</v>
      </c>
      <c r="K19" s="15">
        <f t="shared" si="4"/>
        <v>300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238</v>
      </c>
      <c r="P19" s="16">
        <f t="shared" si="3"/>
        <v>0</v>
      </c>
      <c r="Q19" s="17">
        <f t="shared" si="5"/>
        <v>300</v>
      </c>
    </row>
    <row r="20" spans="1:17">
      <c r="A20" s="8" t="s">
        <v>62</v>
      </c>
      <c r="B20" s="15">
        <f>'[1]29'!B22</f>
        <v>62</v>
      </c>
      <c r="C20" s="16">
        <f>'[1]29'!C22</f>
        <v>0</v>
      </c>
      <c r="D20" s="16">
        <f>'[1]29'!D22</f>
        <v>238</v>
      </c>
      <c r="E20" s="16">
        <f>'[1]29'!E22</f>
        <v>0</v>
      </c>
      <c r="F20" s="15">
        <f t="shared" si="6"/>
        <v>300</v>
      </c>
      <c r="G20" s="15">
        <f>'[1]29'!H22</f>
        <v>62</v>
      </c>
      <c r="H20" s="16">
        <f>'[1]29'!I22</f>
        <v>0</v>
      </c>
      <c r="I20" s="16">
        <f>'[1]29'!J22</f>
        <v>238</v>
      </c>
      <c r="J20" s="16">
        <f>'[1]29'!K22</f>
        <v>0</v>
      </c>
      <c r="K20" s="15">
        <f t="shared" si="4"/>
        <v>300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238</v>
      </c>
      <c r="P20" s="16">
        <f t="shared" si="3"/>
        <v>0</v>
      </c>
      <c r="Q20" s="17">
        <f t="shared" si="5"/>
        <v>300</v>
      </c>
    </row>
    <row r="21" spans="1:17">
      <c r="A21" s="8" t="s">
        <v>63</v>
      </c>
      <c r="B21" s="15">
        <f>'[1]29'!B23</f>
        <v>62</v>
      </c>
      <c r="C21" s="16">
        <f>'[1]29'!C23</f>
        <v>0</v>
      </c>
      <c r="D21" s="16">
        <f>'[1]29'!D23</f>
        <v>238</v>
      </c>
      <c r="E21" s="16">
        <f>'[1]29'!E23</f>
        <v>0</v>
      </c>
      <c r="F21" s="15">
        <f t="shared" si="6"/>
        <v>300</v>
      </c>
      <c r="G21" s="15">
        <f>'[1]29'!H23</f>
        <v>62</v>
      </c>
      <c r="H21" s="16">
        <f>'[1]29'!I23</f>
        <v>0</v>
      </c>
      <c r="I21" s="16">
        <f>'[1]29'!J23</f>
        <v>238</v>
      </c>
      <c r="J21" s="16">
        <f>'[1]29'!K23</f>
        <v>0</v>
      </c>
      <c r="K21" s="15">
        <f t="shared" si="4"/>
        <v>300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238</v>
      </c>
      <c r="P21" s="16">
        <f t="shared" si="3"/>
        <v>0</v>
      </c>
      <c r="Q21" s="17">
        <f t="shared" si="5"/>
        <v>300</v>
      </c>
    </row>
    <row r="22" spans="1:17">
      <c r="A22" s="8" t="s">
        <v>64</v>
      </c>
      <c r="B22" s="15">
        <f>'[1]29'!B24</f>
        <v>62</v>
      </c>
      <c r="C22" s="16">
        <f>'[1]29'!C24</f>
        <v>0</v>
      </c>
      <c r="D22" s="16">
        <f>'[1]29'!D24</f>
        <v>238</v>
      </c>
      <c r="E22" s="16">
        <f>'[1]29'!E24</f>
        <v>0</v>
      </c>
      <c r="F22" s="15">
        <f t="shared" si="6"/>
        <v>300</v>
      </c>
      <c r="G22" s="15">
        <f>'[1]29'!H24</f>
        <v>62</v>
      </c>
      <c r="H22" s="16">
        <f>'[1]29'!I24</f>
        <v>0</v>
      </c>
      <c r="I22" s="16">
        <f>'[1]29'!J24</f>
        <v>238</v>
      </c>
      <c r="J22" s="16">
        <f>'[1]29'!K24</f>
        <v>0</v>
      </c>
      <c r="K22" s="15">
        <f t="shared" si="4"/>
        <v>300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238</v>
      </c>
      <c r="P22" s="16">
        <f t="shared" si="3"/>
        <v>0</v>
      </c>
      <c r="Q22" s="17">
        <f t="shared" si="5"/>
        <v>300</v>
      </c>
    </row>
    <row r="23" spans="1:17">
      <c r="A23" s="8" t="s">
        <v>65</v>
      </c>
      <c r="B23" s="15">
        <f>'[1]29'!B25</f>
        <v>62</v>
      </c>
      <c r="C23" s="16">
        <f>'[1]29'!C25</f>
        <v>0</v>
      </c>
      <c r="D23" s="16">
        <f>'[1]29'!D25</f>
        <v>238</v>
      </c>
      <c r="E23" s="16">
        <f>'[1]29'!E25</f>
        <v>0</v>
      </c>
      <c r="F23" s="15">
        <f t="shared" si="6"/>
        <v>300</v>
      </c>
      <c r="G23" s="15">
        <f>'[1]29'!H25</f>
        <v>62</v>
      </c>
      <c r="H23" s="16">
        <f>'[1]29'!I25</f>
        <v>0</v>
      </c>
      <c r="I23" s="16">
        <f>'[1]29'!J25</f>
        <v>238</v>
      </c>
      <c r="J23" s="16">
        <f>'[1]29'!K25</f>
        <v>0</v>
      </c>
      <c r="K23" s="15">
        <f t="shared" si="4"/>
        <v>300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238</v>
      </c>
      <c r="P23" s="16">
        <f t="shared" si="3"/>
        <v>0</v>
      </c>
      <c r="Q23" s="17">
        <f t="shared" si="5"/>
        <v>300</v>
      </c>
    </row>
    <row r="24" spans="1:17">
      <c r="A24" s="8" t="s">
        <v>66</v>
      </c>
      <c r="B24" s="15">
        <f>'[1]29'!B26</f>
        <v>62</v>
      </c>
      <c r="C24" s="16">
        <f>'[1]29'!C26</f>
        <v>0</v>
      </c>
      <c r="D24" s="16">
        <f>'[1]29'!D26</f>
        <v>238</v>
      </c>
      <c r="E24" s="16">
        <f>'[1]29'!E26</f>
        <v>0</v>
      </c>
      <c r="F24" s="15">
        <f t="shared" si="6"/>
        <v>300</v>
      </c>
      <c r="G24" s="15">
        <f>'[1]29'!H26</f>
        <v>62</v>
      </c>
      <c r="H24" s="16">
        <f>'[1]29'!I26</f>
        <v>0</v>
      </c>
      <c r="I24" s="16">
        <f>'[1]29'!J26</f>
        <v>238</v>
      </c>
      <c r="J24" s="16">
        <f>'[1]29'!K26</f>
        <v>0</v>
      </c>
      <c r="K24" s="15">
        <f t="shared" si="4"/>
        <v>300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238</v>
      </c>
      <c r="P24" s="16">
        <f t="shared" si="3"/>
        <v>0</v>
      </c>
      <c r="Q24" s="17">
        <f t="shared" si="5"/>
        <v>300</v>
      </c>
    </row>
    <row r="25" spans="1:17">
      <c r="A25" s="8" t="s">
        <v>67</v>
      </c>
      <c r="B25" s="15">
        <f>'[1]29'!B27</f>
        <v>62</v>
      </c>
      <c r="C25" s="16">
        <f>'[1]29'!C27</f>
        <v>0</v>
      </c>
      <c r="D25" s="16">
        <f>'[1]29'!D27</f>
        <v>238</v>
      </c>
      <c r="E25" s="16">
        <f>'[1]29'!E27</f>
        <v>0</v>
      </c>
      <c r="F25" s="15">
        <f t="shared" si="6"/>
        <v>300</v>
      </c>
      <c r="G25" s="15">
        <f>'[1]29'!H27</f>
        <v>62</v>
      </c>
      <c r="H25" s="16">
        <f>'[1]29'!I27</f>
        <v>0</v>
      </c>
      <c r="I25" s="16">
        <f>'[1]29'!J27</f>
        <v>238</v>
      </c>
      <c r="J25" s="16">
        <f>'[1]29'!K27</f>
        <v>0</v>
      </c>
      <c r="K25" s="15">
        <f t="shared" si="4"/>
        <v>300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238</v>
      </c>
      <c r="P25" s="16">
        <f t="shared" si="3"/>
        <v>0</v>
      </c>
      <c r="Q25" s="17">
        <f t="shared" si="5"/>
        <v>300</v>
      </c>
    </row>
    <row r="26" spans="1:17">
      <c r="A26" s="8" t="s">
        <v>68</v>
      </c>
      <c r="B26" s="15">
        <f>'[1]29'!B28</f>
        <v>62</v>
      </c>
      <c r="C26" s="16">
        <f>'[1]29'!C28</f>
        <v>0</v>
      </c>
      <c r="D26" s="16">
        <f>'[1]29'!D28</f>
        <v>238</v>
      </c>
      <c r="E26" s="16">
        <f>'[1]29'!E28</f>
        <v>0</v>
      </c>
      <c r="F26" s="15">
        <f t="shared" si="6"/>
        <v>300</v>
      </c>
      <c r="G26" s="15">
        <f>'[1]29'!H28</f>
        <v>62</v>
      </c>
      <c r="H26" s="16">
        <f>'[1]29'!I28</f>
        <v>0</v>
      </c>
      <c r="I26" s="16">
        <f>'[1]29'!J28</f>
        <v>238</v>
      </c>
      <c r="J26" s="16">
        <f>'[1]29'!K28</f>
        <v>0</v>
      </c>
      <c r="K26" s="15">
        <f t="shared" si="4"/>
        <v>300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238</v>
      </c>
      <c r="P26" s="16">
        <f t="shared" si="3"/>
        <v>0</v>
      </c>
      <c r="Q26" s="17">
        <f t="shared" si="5"/>
        <v>300</v>
      </c>
    </row>
    <row r="27" spans="1:17">
      <c r="A27" s="8" t="s">
        <v>69</v>
      </c>
      <c r="B27" s="15">
        <f>'[1]29'!B29</f>
        <v>62</v>
      </c>
      <c r="C27" s="16">
        <f>'[1]29'!C29</f>
        <v>0</v>
      </c>
      <c r="D27" s="16">
        <f>'[1]29'!D29</f>
        <v>238</v>
      </c>
      <c r="E27" s="16">
        <f>'[1]29'!E29</f>
        <v>0</v>
      </c>
      <c r="F27" s="15">
        <f t="shared" si="6"/>
        <v>300</v>
      </c>
      <c r="G27" s="15">
        <f>'[1]29'!H29</f>
        <v>62</v>
      </c>
      <c r="H27" s="16">
        <f>'[1]29'!I29</f>
        <v>0</v>
      </c>
      <c r="I27" s="16">
        <f>'[1]29'!J29</f>
        <v>238</v>
      </c>
      <c r="J27" s="16">
        <f>'[1]29'!K29</f>
        <v>0</v>
      </c>
      <c r="K27" s="15">
        <f t="shared" si="4"/>
        <v>300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238</v>
      </c>
      <c r="P27" s="16">
        <f t="shared" si="3"/>
        <v>0</v>
      </c>
      <c r="Q27" s="17">
        <f t="shared" si="5"/>
        <v>300</v>
      </c>
    </row>
    <row r="28" spans="1:17">
      <c r="A28" s="8" t="s">
        <v>70</v>
      </c>
      <c r="B28" s="15">
        <f>'[1]29'!B30</f>
        <v>62</v>
      </c>
      <c r="C28" s="16">
        <f>'[1]29'!C30</f>
        <v>0</v>
      </c>
      <c r="D28" s="16">
        <f>'[1]29'!D30</f>
        <v>238</v>
      </c>
      <c r="E28" s="16">
        <f>'[1]29'!E30</f>
        <v>0</v>
      </c>
      <c r="F28" s="15">
        <f t="shared" si="6"/>
        <v>300</v>
      </c>
      <c r="G28" s="15">
        <f>'[1]29'!H30</f>
        <v>62</v>
      </c>
      <c r="H28" s="16">
        <f>'[1]29'!I30</f>
        <v>0</v>
      </c>
      <c r="I28" s="16">
        <f>'[1]29'!J30</f>
        <v>238</v>
      </c>
      <c r="J28" s="16">
        <f>'[1]29'!K30</f>
        <v>0</v>
      </c>
      <c r="K28" s="15">
        <f t="shared" si="4"/>
        <v>300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238</v>
      </c>
      <c r="P28" s="16">
        <f t="shared" si="3"/>
        <v>0</v>
      </c>
      <c r="Q28" s="17">
        <f t="shared" si="5"/>
        <v>300</v>
      </c>
    </row>
    <row r="29" spans="1:17">
      <c r="A29" s="8" t="s">
        <v>71</v>
      </c>
      <c r="B29" s="15">
        <f>'[1]29'!B31</f>
        <v>62</v>
      </c>
      <c r="C29" s="16">
        <f>'[1]29'!C31</f>
        <v>0</v>
      </c>
      <c r="D29" s="16">
        <f>'[1]29'!D31</f>
        <v>238</v>
      </c>
      <c r="E29" s="16">
        <f>'[1]29'!E31</f>
        <v>0</v>
      </c>
      <c r="F29" s="15">
        <f t="shared" si="6"/>
        <v>300</v>
      </c>
      <c r="G29" s="15">
        <f>'[1]29'!H31</f>
        <v>62</v>
      </c>
      <c r="H29" s="16">
        <f>'[1]29'!I31</f>
        <v>0</v>
      </c>
      <c r="I29" s="16">
        <f>'[1]29'!J31</f>
        <v>238</v>
      </c>
      <c r="J29" s="16">
        <f>'[1]29'!K31</f>
        <v>0</v>
      </c>
      <c r="K29" s="15">
        <f t="shared" si="4"/>
        <v>300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238</v>
      </c>
      <c r="P29" s="16">
        <f t="shared" si="3"/>
        <v>0</v>
      </c>
      <c r="Q29" s="17">
        <f t="shared" si="5"/>
        <v>300</v>
      </c>
    </row>
    <row r="30" spans="1:17">
      <c r="A30" s="8" t="s">
        <v>72</v>
      </c>
      <c r="B30" s="15">
        <f>'[1]29'!B32</f>
        <v>62</v>
      </c>
      <c r="C30" s="16">
        <f>'[1]29'!C32</f>
        <v>0</v>
      </c>
      <c r="D30" s="16">
        <f>'[1]29'!D32</f>
        <v>238</v>
      </c>
      <c r="E30" s="16">
        <f>'[1]29'!E32</f>
        <v>0</v>
      </c>
      <c r="F30" s="15">
        <f t="shared" si="6"/>
        <v>300</v>
      </c>
      <c r="G30" s="15">
        <f>'[1]29'!H32</f>
        <v>62</v>
      </c>
      <c r="H30" s="16">
        <f>'[1]29'!I32</f>
        <v>0</v>
      </c>
      <c r="I30" s="16">
        <f>'[1]29'!J32</f>
        <v>238</v>
      </c>
      <c r="J30" s="16">
        <f>'[1]29'!K32</f>
        <v>0</v>
      </c>
      <c r="K30" s="15">
        <f t="shared" si="4"/>
        <v>300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238</v>
      </c>
      <c r="P30" s="16">
        <f t="shared" si="3"/>
        <v>0</v>
      </c>
      <c r="Q30" s="17">
        <f t="shared" si="5"/>
        <v>300</v>
      </c>
    </row>
    <row r="31" spans="1:17">
      <c r="A31" s="8" t="s">
        <v>73</v>
      </c>
      <c r="B31" s="15">
        <f>'[1]29'!B33</f>
        <v>62</v>
      </c>
      <c r="C31" s="16">
        <f>'[1]29'!C33</f>
        <v>0</v>
      </c>
      <c r="D31" s="16">
        <f>'[1]29'!D33</f>
        <v>238</v>
      </c>
      <c r="E31" s="16">
        <f>'[1]29'!E33</f>
        <v>0</v>
      </c>
      <c r="F31" s="15">
        <f t="shared" si="6"/>
        <v>300</v>
      </c>
      <c r="G31" s="15">
        <f>'[1]29'!H33</f>
        <v>62</v>
      </c>
      <c r="H31" s="16">
        <f>'[1]29'!I33</f>
        <v>0</v>
      </c>
      <c r="I31" s="16">
        <f>'[1]29'!J33</f>
        <v>203</v>
      </c>
      <c r="J31" s="16">
        <f>'[1]29'!K33</f>
        <v>0</v>
      </c>
      <c r="K31" s="15">
        <f t="shared" si="4"/>
        <v>265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203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'[1]29'!B34</f>
        <v>62</v>
      </c>
      <c r="C32" s="16">
        <f>'[1]29'!C34</f>
        <v>0</v>
      </c>
      <c r="D32" s="16">
        <f>'[1]29'!D34</f>
        <v>238</v>
      </c>
      <c r="E32" s="16">
        <f>'[1]29'!E34</f>
        <v>0</v>
      </c>
      <c r="F32" s="15">
        <f t="shared" si="6"/>
        <v>300</v>
      </c>
      <c r="G32" s="15">
        <f>'[1]29'!H34</f>
        <v>62</v>
      </c>
      <c r="H32" s="16">
        <f>'[1]29'!I34</f>
        <v>0</v>
      </c>
      <c r="I32" s="16">
        <f>'[1]29'!J34</f>
        <v>203</v>
      </c>
      <c r="J32" s="16">
        <f>'[1]29'!K34</f>
        <v>0</v>
      </c>
      <c r="K32" s="15">
        <f t="shared" si="4"/>
        <v>265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203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'[1]29'!B35</f>
        <v>62</v>
      </c>
      <c r="C33" s="16">
        <f>'[1]29'!C35</f>
        <v>0</v>
      </c>
      <c r="D33" s="16">
        <f>'[1]29'!D35</f>
        <v>238</v>
      </c>
      <c r="E33" s="16">
        <f>'[1]29'!E35</f>
        <v>0</v>
      </c>
      <c r="F33" s="15">
        <f t="shared" si="6"/>
        <v>300</v>
      </c>
      <c r="G33" s="15">
        <f>'[1]29'!H35</f>
        <v>62</v>
      </c>
      <c r="H33" s="16">
        <f>'[1]29'!I35</f>
        <v>0</v>
      </c>
      <c r="I33" s="16">
        <f>'[1]29'!J35</f>
        <v>203</v>
      </c>
      <c r="J33" s="16">
        <f>'[1]29'!K35</f>
        <v>0</v>
      </c>
      <c r="K33" s="15">
        <f t="shared" si="4"/>
        <v>265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203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'[1]29'!B36</f>
        <v>62</v>
      </c>
      <c r="C34" s="16">
        <f>'[1]29'!C36</f>
        <v>0</v>
      </c>
      <c r="D34" s="16">
        <f>'[1]29'!D36</f>
        <v>238</v>
      </c>
      <c r="E34" s="16">
        <f>'[1]29'!E36</f>
        <v>0</v>
      </c>
      <c r="F34" s="15">
        <f t="shared" si="6"/>
        <v>300</v>
      </c>
      <c r="G34" s="15">
        <f>'[1]29'!H36</f>
        <v>62</v>
      </c>
      <c r="H34" s="16">
        <f>'[1]29'!I36</f>
        <v>0</v>
      </c>
      <c r="I34" s="16">
        <f>'[1]29'!J36</f>
        <v>203</v>
      </c>
      <c r="J34" s="16">
        <f>'[1]29'!K36</f>
        <v>0</v>
      </c>
      <c r="K34" s="15">
        <f t="shared" si="4"/>
        <v>265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203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'[1]29'!B37</f>
        <v>62</v>
      </c>
      <c r="C35" s="16">
        <f>'[1]29'!C37</f>
        <v>0</v>
      </c>
      <c r="D35" s="16">
        <f>'[1]29'!D37</f>
        <v>238</v>
      </c>
      <c r="E35" s="16">
        <f>'[1]29'!E37</f>
        <v>0</v>
      </c>
      <c r="F35" s="15">
        <f t="shared" si="6"/>
        <v>300</v>
      </c>
      <c r="G35" s="15">
        <f>'[1]29'!H37</f>
        <v>62</v>
      </c>
      <c r="H35" s="16">
        <f>'[1]29'!I37</f>
        <v>0</v>
      </c>
      <c r="I35" s="16">
        <f>'[1]29'!J37</f>
        <v>203</v>
      </c>
      <c r="J35" s="16">
        <f>'[1]29'!K37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'[1]29'!B38</f>
        <v>62</v>
      </c>
      <c r="C36" s="16">
        <f>'[1]29'!C38</f>
        <v>0</v>
      </c>
      <c r="D36" s="16">
        <f>'[1]29'!D38</f>
        <v>238</v>
      </c>
      <c r="E36" s="16">
        <f>'[1]29'!E38</f>
        <v>0</v>
      </c>
      <c r="F36" s="15">
        <f t="shared" si="6"/>
        <v>300</v>
      </c>
      <c r="G36" s="15">
        <f>'[1]29'!H38</f>
        <v>62</v>
      </c>
      <c r="H36" s="16">
        <f>'[1]29'!I38</f>
        <v>0</v>
      </c>
      <c r="I36" s="16">
        <f>'[1]29'!J38</f>
        <v>203</v>
      </c>
      <c r="J36" s="16">
        <f>'[1]29'!K38</f>
        <v>0</v>
      </c>
      <c r="K36" s="15">
        <f t="shared" si="4"/>
        <v>265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203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'[1]29'!B39</f>
        <v>62</v>
      </c>
      <c r="C37" s="16">
        <f>'[1]29'!C39</f>
        <v>0</v>
      </c>
      <c r="D37" s="16">
        <f>'[1]29'!D39</f>
        <v>238</v>
      </c>
      <c r="E37" s="16">
        <f>'[1]29'!E39</f>
        <v>0</v>
      </c>
      <c r="F37" s="15">
        <f t="shared" si="6"/>
        <v>300</v>
      </c>
      <c r="G37" s="15">
        <f>'[1]29'!H39</f>
        <v>62</v>
      </c>
      <c r="H37" s="16">
        <f>'[1]29'!I39</f>
        <v>0</v>
      </c>
      <c r="I37" s="16">
        <f>'[1]29'!J39</f>
        <v>203</v>
      </c>
      <c r="J37" s="16">
        <f>'[1]29'!K39</f>
        <v>0</v>
      </c>
      <c r="K37" s="15">
        <f t="shared" si="4"/>
        <v>265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203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'[1]29'!B40</f>
        <v>62</v>
      </c>
      <c r="C38" s="16">
        <f>'[1]29'!C40</f>
        <v>0</v>
      </c>
      <c r="D38" s="16">
        <f>'[1]29'!D40</f>
        <v>238</v>
      </c>
      <c r="E38" s="16">
        <f>'[1]29'!E40</f>
        <v>0</v>
      </c>
      <c r="F38" s="15">
        <f t="shared" si="6"/>
        <v>300</v>
      </c>
      <c r="G38" s="15">
        <f>'[1]29'!H40</f>
        <v>62</v>
      </c>
      <c r="H38" s="16">
        <f>'[1]29'!I40</f>
        <v>0</v>
      </c>
      <c r="I38" s="16">
        <f>'[1]29'!J40</f>
        <v>203</v>
      </c>
      <c r="J38" s="16">
        <f>'[1]29'!K40</f>
        <v>0</v>
      </c>
      <c r="K38" s="15">
        <f t="shared" si="4"/>
        <v>265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203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'[1]29'!B41</f>
        <v>62</v>
      </c>
      <c r="C39" s="16">
        <f>'[1]29'!C41</f>
        <v>0</v>
      </c>
      <c r="D39" s="16">
        <f>'[1]29'!D41</f>
        <v>238</v>
      </c>
      <c r="E39" s="16">
        <f>'[1]29'!E41</f>
        <v>0</v>
      </c>
      <c r="F39" s="15">
        <f t="shared" si="6"/>
        <v>300</v>
      </c>
      <c r="G39" s="15">
        <f>'[1]29'!H41</f>
        <v>62</v>
      </c>
      <c r="H39" s="16">
        <f>'[1]29'!I41</f>
        <v>0</v>
      </c>
      <c r="I39" s="16">
        <f>'[1]29'!J41</f>
        <v>203</v>
      </c>
      <c r="J39" s="16">
        <f>'[1]29'!K41</f>
        <v>0</v>
      </c>
      <c r="K39" s="15">
        <f t="shared" si="4"/>
        <v>265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203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'[1]29'!B42</f>
        <v>62</v>
      </c>
      <c r="C40" s="16">
        <f>'[1]29'!C42</f>
        <v>0</v>
      </c>
      <c r="D40" s="16">
        <f>'[1]29'!D42</f>
        <v>238</v>
      </c>
      <c r="E40" s="16">
        <f>'[1]29'!E42</f>
        <v>0</v>
      </c>
      <c r="F40" s="15">
        <f t="shared" si="6"/>
        <v>300</v>
      </c>
      <c r="G40" s="15">
        <f>'[1]29'!H42</f>
        <v>62</v>
      </c>
      <c r="H40" s="16">
        <f>'[1]29'!I42</f>
        <v>0</v>
      </c>
      <c r="I40" s="16">
        <f>'[1]29'!J42</f>
        <v>203</v>
      </c>
      <c r="J40" s="16">
        <f>'[1]29'!K42</f>
        <v>0</v>
      </c>
      <c r="K40" s="15">
        <f t="shared" si="4"/>
        <v>265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203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'[1]29'!B43</f>
        <v>62</v>
      </c>
      <c r="C41" s="16">
        <f>'[1]29'!C43</f>
        <v>0</v>
      </c>
      <c r="D41" s="16">
        <f>'[1]29'!D43</f>
        <v>238</v>
      </c>
      <c r="E41" s="16">
        <f>'[1]29'!E43</f>
        <v>0</v>
      </c>
      <c r="F41" s="15">
        <f t="shared" si="6"/>
        <v>300</v>
      </c>
      <c r="G41" s="15">
        <f>'[1]29'!H43</f>
        <v>62</v>
      </c>
      <c r="H41" s="16">
        <f>'[1]29'!I43</f>
        <v>0</v>
      </c>
      <c r="I41" s="16">
        <f>'[1]29'!J43</f>
        <v>203</v>
      </c>
      <c r="J41" s="16">
        <f>'[1]29'!K43</f>
        <v>0</v>
      </c>
      <c r="K41" s="15">
        <f t="shared" si="4"/>
        <v>265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203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'[1]29'!B44</f>
        <v>62</v>
      </c>
      <c r="C42" s="16">
        <f>'[1]29'!C44</f>
        <v>0</v>
      </c>
      <c r="D42" s="16">
        <f>'[1]29'!D44</f>
        <v>238</v>
      </c>
      <c r="E42" s="16">
        <f>'[1]29'!E44</f>
        <v>0</v>
      </c>
      <c r="F42" s="15">
        <f t="shared" si="6"/>
        <v>300</v>
      </c>
      <c r="G42" s="15">
        <f>'[1]29'!H44</f>
        <v>62</v>
      </c>
      <c r="H42" s="16">
        <f>'[1]29'!I44</f>
        <v>0</v>
      </c>
      <c r="I42" s="16">
        <f>'[1]29'!J44</f>
        <v>203</v>
      </c>
      <c r="J42" s="16">
        <f>'[1]29'!K44</f>
        <v>0</v>
      </c>
      <c r="K42" s="15">
        <f t="shared" si="4"/>
        <v>265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203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'[1]29'!B45</f>
        <v>62</v>
      </c>
      <c r="C43" s="16">
        <f>'[1]29'!C45</f>
        <v>0</v>
      </c>
      <c r="D43" s="16">
        <f>'[1]29'!D45</f>
        <v>238</v>
      </c>
      <c r="E43" s="16">
        <f>'[1]29'!E45</f>
        <v>0</v>
      </c>
      <c r="F43" s="15">
        <f t="shared" si="6"/>
        <v>300</v>
      </c>
      <c r="G43" s="15">
        <f>'[1]29'!H45</f>
        <v>62</v>
      </c>
      <c r="H43" s="16">
        <f>'[1]29'!I45</f>
        <v>0</v>
      </c>
      <c r="I43" s="16">
        <f>'[1]29'!J45</f>
        <v>203</v>
      </c>
      <c r="J43" s="16">
        <f>'[1]29'!K45</f>
        <v>0</v>
      </c>
      <c r="K43" s="15">
        <f t="shared" si="4"/>
        <v>265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203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'[1]29'!B46</f>
        <v>62</v>
      </c>
      <c r="C44" s="16">
        <f>'[1]29'!C46</f>
        <v>0</v>
      </c>
      <c r="D44" s="16">
        <f>'[1]29'!D46</f>
        <v>238</v>
      </c>
      <c r="E44" s="16">
        <f>'[1]29'!E46</f>
        <v>0</v>
      </c>
      <c r="F44" s="15">
        <f t="shared" si="6"/>
        <v>300</v>
      </c>
      <c r="G44" s="15">
        <f>'[1]29'!H46</f>
        <v>62</v>
      </c>
      <c r="H44" s="16">
        <f>'[1]29'!I46</f>
        <v>0</v>
      </c>
      <c r="I44" s="16">
        <f>'[1]29'!J46</f>
        <v>203</v>
      </c>
      <c r="J44" s="16">
        <f>'[1]29'!K46</f>
        <v>0</v>
      </c>
      <c r="K44" s="15">
        <f t="shared" si="4"/>
        <v>265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203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'[1]29'!B47</f>
        <v>62</v>
      </c>
      <c r="C45" s="16">
        <f>'[1]29'!C47</f>
        <v>0</v>
      </c>
      <c r="D45" s="16">
        <f>'[1]29'!D47</f>
        <v>238</v>
      </c>
      <c r="E45" s="16">
        <f>'[1]29'!E47</f>
        <v>0</v>
      </c>
      <c r="F45" s="15">
        <f t="shared" si="6"/>
        <v>300</v>
      </c>
      <c r="G45" s="15">
        <f>'[1]29'!H47</f>
        <v>62</v>
      </c>
      <c r="H45" s="16">
        <f>'[1]29'!I47</f>
        <v>0</v>
      </c>
      <c r="I45" s="16">
        <f>'[1]29'!J47</f>
        <v>238</v>
      </c>
      <c r="J45" s="16">
        <f>'[1]29'!K47</f>
        <v>0</v>
      </c>
      <c r="K45" s="15">
        <f t="shared" si="4"/>
        <v>300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238</v>
      </c>
      <c r="P45" s="16">
        <f t="shared" si="10"/>
        <v>0</v>
      </c>
      <c r="Q45" s="17">
        <f t="shared" si="5"/>
        <v>300</v>
      </c>
    </row>
    <row r="46" spans="1:17">
      <c r="A46" s="8" t="s">
        <v>88</v>
      </c>
      <c r="B46" s="15">
        <f>'[1]29'!B48</f>
        <v>62</v>
      </c>
      <c r="C46" s="16">
        <f>'[1]29'!C48</f>
        <v>0</v>
      </c>
      <c r="D46" s="16">
        <f>'[1]29'!D48</f>
        <v>238</v>
      </c>
      <c r="E46" s="16">
        <f>'[1]29'!E48</f>
        <v>0</v>
      </c>
      <c r="F46" s="15">
        <f t="shared" si="6"/>
        <v>300</v>
      </c>
      <c r="G46" s="15">
        <f>'[1]29'!H48</f>
        <v>62</v>
      </c>
      <c r="H46" s="16">
        <f>'[1]29'!I48</f>
        <v>0</v>
      </c>
      <c r="I46" s="16">
        <f>'[1]29'!J48</f>
        <v>238</v>
      </c>
      <c r="J46" s="16">
        <f>'[1]29'!K48</f>
        <v>0</v>
      </c>
      <c r="K46" s="15">
        <f t="shared" si="4"/>
        <v>300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238</v>
      </c>
      <c r="P46" s="16">
        <f t="shared" si="10"/>
        <v>0</v>
      </c>
      <c r="Q46" s="17">
        <f t="shared" si="5"/>
        <v>300</v>
      </c>
    </row>
    <row r="47" spans="1:17">
      <c r="A47" s="8" t="s">
        <v>89</v>
      </c>
      <c r="B47" s="15">
        <f>'[1]29'!B49</f>
        <v>62</v>
      </c>
      <c r="C47" s="16">
        <f>'[1]29'!C49</f>
        <v>0</v>
      </c>
      <c r="D47" s="16">
        <f>'[1]29'!D49</f>
        <v>238</v>
      </c>
      <c r="E47" s="16">
        <f>'[1]29'!E49</f>
        <v>0</v>
      </c>
      <c r="F47" s="15">
        <f t="shared" si="6"/>
        <v>300</v>
      </c>
      <c r="G47" s="15">
        <f>'[1]29'!H49</f>
        <v>62</v>
      </c>
      <c r="H47" s="16">
        <f>'[1]29'!I49</f>
        <v>0</v>
      </c>
      <c r="I47" s="16">
        <f>'[1]29'!J49</f>
        <v>238</v>
      </c>
      <c r="J47" s="16">
        <f>'[1]29'!K49</f>
        <v>0</v>
      </c>
      <c r="K47" s="15">
        <f t="shared" si="4"/>
        <v>300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238</v>
      </c>
      <c r="P47" s="16">
        <f t="shared" si="10"/>
        <v>0</v>
      </c>
      <c r="Q47" s="17">
        <f t="shared" si="5"/>
        <v>300</v>
      </c>
    </row>
    <row r="48" spans="1:17">
      <c r="A48" s="8" t="s">
        <v>90</v>
      </c>
      <c r="B48" s="15">
        <f>'[1]29'!B50</f>
        <v>62</v>
      </c>
      <c r="C48" s="16">
        <f>'[1]29'!C50</f>
        <v>0</v>
      </c>
      <c r="D48" s="16">
        <f>'[1]29'!D50</f>
        <v>238</v>
      </c>
      <c r="E48" s="16">
        <f>'[1]29'!E50</f>
        <v>0</v>
      </c>
      <c r="F48" s="15">
        <f t="shared" si="6"/>
        <v>300</v>
      </c>
      <c r="G48" s="15">
        <f>'[1]29'!H50</f>
        <v>62</v>
      </c>
      <c r="H48" s="16">
        <f>'[1]29'!I50</f>
        <v>0</v>
      </c>
      <c r="I48" s="16">
        <f>'[1]29'!J50</f>
        <v>238</v>
      </c>
      <c r="J48" s="16">
        <f>'[1]29'!K50</f>
        <v>0</v>
      </c>
      <c r="K48" s="15">
        <f t="shared" si="4"/>
        <v>300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238</v>
      </c>
      <c r="P48" s="16">
        <f t="shared" si="10"/>
        <v>0</v>
      </c>
      <c r="Q48" s="17">
        <f t="shared" si="5"/>
        <v>300</v>
      </c>
    </row>
    <row r="49" spans="1:17">
      <c r="A49" s="8" t="s">
        <v>91</v>
      </c>
      <c r="B49" s="15">
        <f>'[1]29'!B51</f>
        <v>62</v>
      </c>
      <c r="C49" s="16">
        <f>'[1]29'!C51</f>
        <v>0</v>
      </c>
      <c r="D49" s="16">
        <f>'[1]29'!D51</f>
        <v>238</v>
      </c>
      <c r="E49" s="16">
        <f>'[1]29'!E51</f>
        <v>0</v>
      </c>
      <c r="F49" s="15">
        <f t="shared" si="6"/>
        <v>300</v>
      </c>
      <c r="G49" s="15">
        <f>'[1]29'!H51</f>
        <v>62</v>
      </c>
      <c r="H49" s="16">
        <f>'[1]29'!I51</f>
        <v>0</v>
      </c>
      <c r="I49" s="16">
        <f>'[1]29'!J51</f>
        <v>238</v>
      </c>
      <c r="J49" s="16">
        <f>'[1]29'!K51</f>
        <v>0</v>
      </c>
      <c r="K49" s="15">
        <f t="shared" si="4"/>
        <v>300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238</v>
      </c>
      <c r="P49" s="16">
        <f t="shared" si="10"/>
        <v>0</v>
      </c>
      <c r="Q49" s="17">
        <f t="shared" si="5"/>
        <v>300</v>
      </c>
    </row>
    <row r="50" spans="1:17">
      <c r="A50" s="8" t="s">
        <v>92</v>
      </c>
      <c r="B50" s="15">
        <f>'[1]29'!B52</f>
        <v>62</v>
      </c>
      <c r="C50" s="16">
        <f>'[1]29'!C52</f>
        <v>0</v>
      </c>
      <c r="D50" s="16">
        <f>'[1]29'!D52</f>
        <v>238</v>
      </c>
      <c r="E50" s="16">
        <f>'[1]29'!E52</f>
        <v>0</v>
      </c>
      <c r="F50" s="15">
        <f t="shared" si="6"/>
        <v>300</v>
      </c>
      <c r="G50" s="15">
        <f>'[1]29'!H52</f>
        <v>62</v>
      </c>
      <c r="H50" s="16">
        <f>'[1]29'!I52</f>
        <v>0</v>
      </c>
      <c r="I50" s="16">
        <f>'[1]29'!J52</f>
        <v>238</v>
      </c>
      <c r="J50" s="16">
        <f>'[1]29'!K52</f>
        <v>0</v>
      </c>
      <c r="K50" s="15">
        <f t="shared" si="4"/>
        <v>300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238</v>
      </c>
      <c r="P50" s="16">
        <f t="shared" si="10"/>
        <v>0</v>
      </c>
      <c r="Q50" s="17">
        <f t="shared" si="5"/>
        <v>300</v>
      </c>
    </row>
    <row r="51" spans="1:17">
      <c r="A51" s="8" t="s">
        <v>93</v>
      </c>
      <c r="B51" s="15">
        <f>'[1]29'!B53</f>
        <v>62</v>
      </c>
      <c r="C51" s="16">
        <f>'[1]29'!C53</f>
        <v>0</v>
      </c>
      <c r="D51" s="16">
        <f>'[1]29'!D53</f>
        <v>238</v>
      </c>
      <c r="E51" s="16">
        <f>'[1]29'!E53</f>
        <v>0</v>
      </c>
      <c r="F51" s="15">
        <f t="shared" si="6"/>
        <v>300</v>
      </c>
      <c r="G51" s="15">
        <f>'[1]29'!H53</f>
        <v>62</v>
      </c>
      <c r="H51" s="16">
        <f>'[1]29'!I53</f>
        <v>0</v>
      </c>
      <c r="I51" s="16">
        <f>'[1]29'!J53</f>
        <v>238</v>
      </c>
      <c r="J51" s="16">
        <f>'[1]29'!K53</f>
        <v>0</v>
      </c>
      <c r="K51" s="15">
        <f t="shared" si="4"/>
        <v>300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238</v>
      </c>
      <c r="P51" s="16">
        <f t="shared" si="10"/>
        <v>0</v>
      </c>
      <c r="Q51" s="17">
        <f t="shared" si="5"/>
        <v>300</v>
      </c>
    </row>
    <row r="52" spans="1:17">
      <c r="A52" s="8" t="s">
        <v>94</v>
      </c>
      <c r="B52" s="15">
        <f>'[1]29'!B54</f>
        <v>62</v>
      </c>
      <c r="C52" s="16">
        <f>'[1]29'!C54</f>
        <v>0</v>
      </c>
      <c r="D52" s="16">
        <f>'[1]29'!D54</f>
        <v>238</v>
      </c>
      <c r="E52" s="16">
        <f>'[1]29'!E54</f>
        <v>0</v>
      </c>
      <c r="F52" s="15">
        <f t="shared" si="6"/>
        <v>300</v>
      </c>
      <c r="G52" s="15">
        <f>'[1]29'!H54</f>
        <v>62</v>
      </c>
      <c r="H52" s="16">
        <f>'[1]29'!I54</f>
        <v>0</v>
      </c>
      <c r="I52" s="16">
        <f>'[1]29'!J54</f>
        <v>228</v>
      </c>
      <c r="J52" s="16">
        <f>'[1]29'!K54</f>
        <v>0</v>
      </c>
      <c r="K52" s="15">
        <f t="shared" si="4"/>
        <v>290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228</v>
      </c>
      <c r="P52" s="16">
        <f t="shared" si="10"/>
        <v>0</v>
      </c>
      <c r="Q52" s="17">
        <f t="shared" si="5"/>
        <v>290</v>
      </c>
    </row>
    <row r="53" spans="1:17">
      <c r="A53" s="8" t="s">
        <v>95</v>
      </c>
      <c r="B53" s="15">
        <f>'[1]29'!B55</f>
        <v>62</v>
      </c>
      <c r="C53" s="16">
        <f>'[1]29'!C55</f>
        <v>0</v>
      </c>
      <c r="D53" s="16">
        <f>'[1]29'!D55</f>
        <v>238</v>
      </c>
      <c r="E53" s="16">
        <f>'[1]29'!E55</f>
        <v>0</v>
      </c>
      <c r="F53" s="15">
        <f t="shared" si="6"/>
        <v>300</v>
      </c>
      <c r="G53" s="15">
        <f>'[1]29'!H55</f>
        <v>62</v>
      </c>
      <c r="H53" s="16">
        <f>'[1]29'!I55</f>
        <v>0</v>
      </c>
      <c r="I53" s="16">
        <f>'[1]29'!J55</f>
        <v>228</v>
      </c>
      <c r="J53" s="16">
        <f>'[1]29'!K55</f>
        <v>0</v>
      </c>
      <c r="K53" s="15">
        <f t="shared" si="4"/>
        <v>290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228</v>
      </c>
      <c r="P53" s="16">
        <f t="shared" si="10"/>
        <v>0</v>
      </c>
      <c r="Q53" s="17">
        <f t="shared" si="5"/>
        <v>290</v>
      </c>
    </row>
    <row r="54" spans="1:17">
      <c r="A54" s="8" t="s">
        <v>96</v>
      </c>
      <c r="B54" s="15">
        <f>'[1]29'!B56</f>
        <v>62</v>
      </c>
      <c r="C54" s="16">
        <f>'[1]29'!C56</f>
        <v>0</v>
      </c>
      <c r="D54" s="16">
        <f>'[1]29'!D56</f>
        <v>238</v>
      </c>
      <c r="E54" s="16">
        <f>'[1]29'!E56</f>
        <v>0</v>
      </c>
      <c r="F54" s="15">
        <f t="shared" si="6"/>
        <v>300</v>
      </c>
      <c r="G54" s="15">
        <f>'[1]29'!H56</f>
        <v>62</v>
      </c>
      <c r="H54" s="16">
        <f>'[1]29'!I56</f>
        <v>0</v>
      </c>
      <c r="I54" s="16">
        <f>'[1]29'!J56</f>
        <v>228</v>
      </c>
      <c r="J54" s="16">
        <f>'[1]29'!K56</f>
        <v>0</v>
      </c>
      <c r="K54" s="15">
        <f t="shared" si="4"/>
        <v>290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228</v>
      </c>
      <c r="P54" s="16">
        <f t="shared" si="10"/>
        <v>0</v>
      </c>
      <c r="Q54" s="17">
        <f t="shared" si="5"/>
        <v>290</v>
      </c>
    </row>
    <row r="55" spans="1:17">
      <c r="A55" s="8" t="s">
        <v>97</v>
      </c>
      <c r="B55" s="15">
        <f>'[1]29'!B57</f>
        <v>62</v>
      </c>
      <c r="C55" s="16">
        <f>'[1]29'!C57</f>
        <v>0</v>
      </c>
      <c r="D55" s="16">
        <f>'[1]29'!D57</f>
        <v>238</v>
      </c>
      <c r="E55" s="16">
        <f>'[1]29'!E57</f>
        <v>0</v>
      </c>
      <c r="F55" s="15">
        <f t="shared" si="6"/>
        <v>300</v>
      </c>
      <c r="G55" s="15">
        <f>'[1]29'!H57</f>
        <v>62</v>
      </c>
      <c r="H55" s="16">
        <f>'[1]29'!I57</f>
        <v>0</v>
      </c>
      <c r="I55" s="16">
        <f>'[1]29'!J57</f>
        <v>221</v>
      </c>
      <c r="J55" s="16">
        <f>'[1]29'!K57</f>
        <v>0</v>
      </c>
      <c r="K55" s="15">
        <f t="shared" si="4"/>
        <v>283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221</v>
      </c>
      <c r="P55" s="16">
        <f t="shared" si="10"/>
        <v>0</v>
      </c>
      <c r="Q55" s="17">
        <f t="shared" si="5"/>
        <v>283</v>
      </c>
    </row>
    <row r="56" spans="1:17">
      <c r="A56" s="8" t="s">
        <v>98</v>
      </c>
      <c r="B56" s="15">
        <f>'[1]29'!B58</f>
        <v>62</v>
      </c>
      <c r="C56" s="16">
        <f>'[1]29'!C58</f>
        <v>0</v>
      </c>
      <c r="D56" s="16">
        <f>'[1]29'!D58</f>
        <v>221</v>
      </c>
      <c r="E56" s="16">
        <f>'[1]29'!E58</f>
        <v>0</v>
      </c>
      <c r="F56" s="15">
        <f t="shared" si="6"/>
        <v>283</v>
      </c>
      <c r="G56" s="15">
        <f>'[1]29'!H58</f>
        <v>62</v>
      </c>
      <c r="H56" s="16">
        <f>'[1]29'!I58</f>
        <v>0</v>
      </c>
      <c r="I56" s="16">
        <f>'[1]29'!J58</f>
        <v>221</v>
      </c>
      <c r="J56" s="16">
        <f>'[1]29'!K58</f>
        <v>0</v>
      </c>
      <c r="K56" s="15">
        <f t="shared" si="4"/>
        <v>283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221</v>
      </c>
      <c r="P56" s="16">
        <f t="shared" si="10"/>
        <v>0</v>
      </c>
      <c r="Q56" s="17">
        <f t="shared" si="5"/>
        <v>283</v>
      </c>
    </row>
    <row r="57" spans="1:17">
      <c r="A57" s="8" t="s">
        <v>99</v>
      </c>
      <c r="B57" s="15">
        <f>'[1]29'!B59</f>
        <v>62</v>
      </c>
      <c r="C57" s="16">
        <f>'[1]29'!C59</f>
        <v>0</v>
      </c>
      <c r="D57" s="16">
        <f>'[1]29'!D59</f>
        <v>221</v>
      </c>
      <c r="E57" s="16">
        <f>'[1]29'!E59</f>
        <v>0</v>
      </c>
      <c r="F57" s="15">
        <f t="shared" si="6"/>
        <v>283</v>
      </c>
      <c r="G57" s="15">
        <f>'[1]29'!H59</f>
        <v>62</v>
      </c>
      <c r="H57" s="16">
        <f>'[1]29'!I59</f>
        <v>0</v>
      </c>
      <c r="I57" s="16">
        <f>'[1]29'!J59</f>
        <v>221</v>
      </c>
      <c r="J57" s="16">
        <f>'[1]29'!K59</f>
        <v>0</v>
      </c>
      <c r="K57" s="15">
        <f t="shared" si="4"/>
        <v>283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221</v>
      </c>
      <c r="P57" s="16">
        <f t="shared" si="10"/>
        <v>0</v>
      </c>
      <c r="Q57" s="17">
        <f t="shared" si="5"/>
        <v>283</v>
      </c>
    </row>
    <row r="58" spans="1:17">
      <c r="A58" s="8" t="s">
        <v>100</v>
      </c>
      <c r="B58" s="15">
        <f>'[1]29'!B60</f>
        <v>62</v>
      </c>
      <c r="C58" s="16">
        <f>'[1]29'!C60</f>
        <v>0</v>
      </c>
      <c r="D58" s="16">
        <f>'[1]29'!D60</f>
        <v>221</v>
      </c>
      <c r="E58" s="16">
        <f>'[1]29'!E60</f>
        <v>0</v>
      </c>
      <c r="F58" s="15">
        <f t="shared" si="6"/>
        <v>283</v>
      </c>
      <c r="G58" s="15">
        <f>'[1]29'!H60</f>
        <v>62</v>
      </c>
      <c r="H58" s="16">
        <f>'[1]29'!I60</f>
        <v>0</v>
      </c>
      <c r="I58" s="16">
        <f>'[1]29'!J60</f>
        <v>221</v>
      </c>
      <c r="J58" s="16">
        <f>'[1]29'!K60</f>
        <v>0</v>
      </c>
      <c r="K58" s="15">
        <f t="shared" si="4"/>
        <v>283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221</v>
      </c>
      <c r="P58" s="16">
        <f t="shared" si="10"/>
        <v>0</v>
      </c>
      <c r="Q58" s="17">
        <f t="shared" si="5"/>
        <v>283</v>
      </c>
    </row>
    <row r="59" spans="1:17">
      <c r="A59" s="8" t="s">
        <v>101</v>
      </c>
      <c r="B59" s="15">
        <f>'[1]29'!B61</f>
        <v>62</v>
      </c>
      <c r="C59" s="16">
        <f>'[1]29'!C61</f>
        <v>0</v>
      </c>
      <c r="D59" s="16">
        <f>'[1]29'!D61</f>
        <v>221</v>
      </c>
      <c r="E59" s="16">
        <f>'[1]29'!E61</f>
        <v>0</v>
      </c>
      <c r="F59" s="15">
        <f t="shared" si="6"/>
        <v>283</v>
      </c>
      <c r="G59" s="15">
        <f>'[1]29'!H61</f>
        <v>62</v>
      </c>
      <c r="H59" s="16">
        <f>'[1]29'!I61</f>
        <v>0</v>
      </c>
      <c r="I59" s="16">
        <f>'[1]29'!J61</f>
        <v>221</v>
      </c>
      <c r="J59" s="16">
        <f>'[1]29'!K61</f>
        <v>0</v>
      </c>
      <c r="K59" s="15">
        <f t="shared" si="4"/>
        <v>283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221</v>
      </c>
      <c r="P59" s="16">
        <f t="shared" si="10"/>
        <v>0</v>
      </c>
      <c r="Q59" s="17">
        <f t="shared" si="5"/>
        <v>283</v>
      </c>
    </row>
    <row r="60" spans="1:17">
      <c r="A60" s="8" t="s">
        <v>102</v>
      </c>
      <c r="B60" s="15">
        <f>'[1]29'!B62</f>
        <v>62</v>
      </c>
      <c r="C60" s="16">
        <f>'[1]29'!C62</f>
        <v>0</v>
      </c>
      <c r="D60" s="16">
        <f>'[1]29'!D62</f>
        <v>221</v>
      </c>
      <c r="E60" s="16">
        <f>'[1]29'!E62</f>
        <v>0</v>
      </c>
      <c r="F60" s="15">
        <f t="shared" si="6"/>
        <v>283</v>
      </c>
      <c r="G60" s="15">
        <f>'[1]29'!H62</f>
        <v>62</v>
      </c>
      <c r="H60" s="16">
        <f>'[1]29'!I62</f>
        <v>0</v>
      </c>
      <c r="I60" s="16">
        <f>'[1]29'!J62</f>
        <v>221</v>
      </c>
      <c r="J60" s="16">
        <f>'[1]29'!K62</f>
        <v>0</v>
      </c>
      <c r="K60" s="15">
        <f t="shared" si="4"/>
        <v>283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221</v>
      </c>
      <c r="P60" s="16">
        <f t="shared" si="10"/>
        <v>0</v>
      </c>
      <c r="Q60" s="17">
        <f t="shared" si="5"/>
        <v>283</v>
      </c>
    </row>
    <row r="61" spans="1:17">
      <c r="A61" s="8" t="s">
        <v>103</v>
      </c>
      <c r="B61" s="15">
        <f>'[1]29'!B63</f>
        <v>62</v>
      </c>
      <c r="C61" s="16">
        <f>'[1]29'!C63</f>
        <v>0</v>
      </c>
      <c r="D61" s="16">
        <f>'[1]29'!D63</f>
        <v>221</v>
      </c>
      <c r="E61" s="16">
        <f>'[1]29'!E63</f>
        <v>0</v>
      </c>
      <c r="F61" s="15">
        <f t="shared" si="6"/>
        <v>283</v>
      </c>
      <c r="G61" s="15">
        <f>'[1]29'!H63</f>
        <v>62</v>
      </c>
      <c r="H61" s="16">
        <f>'[1]29'!I63</f>
        <v>0</v>
      </c>
      <c r="I61" s="16">
        <f>'[1]29'!J63</f>
        <v>221</v>
      </c>
      <c r="J61" s="16">
        <f>'[1]29'!K63</f>
        <v>0</v>
      </c>
      <c r="K61" s="15">
        <f t="shared" si="4"/>
        <v>283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221</v>
      </c>
      <c r="P61" s="16">
        <f t="shared" si="10"/>
        <v>0</v>
      </c>
      <c r="Q61" s="17">
        <f t="shared" si="5"/>
        <v>283</v>
      </c>
    </row>
    <row r="62" spans="1:17">
      <c r="A62" s="8" t="s">
        <v>104</v>
      </c>
      <c r="B62" s="15">
        <f>'[1]29'!B64</f>
        <v>62</v>
      </c>
      <c r="C62" s="16">
        <f>'[1]29'!C64</f>
        <v>0</v>
      </c>
      <c r="D62" s="16">
        <f>'[1]29'!D64</f>
        <v>221</v>
      </c>
      <c r="E62" s="16">
        <f>'[1]29'!E64</f>
        <v>0</v>
      </c>
      <c r="F62" s="15">
        <f t="shared" si="6"/>
        <v>283</v>
      </c>
      <c r="G62" s="15">
        <f>'[1]29'!H64</f>
        <v>62</v>
      </c>
      <c r="H62" s="16">
        <f>'[1]29'!I64</f>
        <v>0</v>
      </c>
      <c r="I62" s="16">
        <f>'[1]29'!J64</f>
        <v>221</v>
      </c>
      <c r="J62" s="16">
        <f>'[1]29'!K64</f>
        <v>0</v>
      </c>
      <c r="K62" s="15">
        <f t="shared" si="4"/>
        <v>283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221</v>
      </c>
      <c r="P62" s="16">
        <f t="shared" si="10"/>
        <v>0</v>
      </c>
      <c r="Q62" s="17">
        <f t="shared" si="5"/>
        <v>283</v>
      </c>
    </row>
    <row r="63" spans="1:17">
      <c r="A63" s="8" t="s">
        <v>105</v>
      </c>
      <c r="B63" s="15">
        <f>'[1]29'!B65</f>
        <v>62</v>
      </c>
      <c r="C63" s="16">
        <f>'[1]29'!C65</f>
        <v>0</v>
      </c>
      <c r="D63" s="16">
        <f>'[1]29'!D65</f>
        <v>220</v>
      </c>
      <c r="E63" s="16">
        <f>'[1]29'!E65</f>
        <v>0</v>
      </c>
      <c r="F63" s="15">
        <f t="shared" si="6"/>
        <v>282</v>
      </c>
      <c r="G63" s="15">
        <f>'[1]29'!H65</f>
        <v>62</v>
      </c>
      <c r="H63" s="16">
        <f>'[1]29'!I65</f>
        <v>0</v>
      </c>
      <c r="I63" s="16">
        <f>'[1]29'!J65</f>
        <v>218</v>
      </c>
      <c r="J63" s="16">
        <f>'[1]29'!K65</f>
        <v>0</v>
      </c>
      <c r="K63" s="15">
        <f t="shared" si="4"/>
        <v>280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218</v>
      </c>
      <c r="P63" s="16">
        <f t="shared" si="10"/>
        <v>0</v>
      </c>
      <c r="Q63" s="17">
        <f t="shared" si="5"/>
        <v>280</v>
      </c>
    </row>
    <row r="64" spans="1:17">
      <c r="A64" s="8" t="s">
        <v>106</v>
      </c>
      <c r="B64" s="15">
        <f>'[1]29'!B66</f>
        <v>62</v>
      </c>
      <c r="C64" s="16">
        <f>'[1]29'!C66</f>
        <v>0</v>
      </c>
      <c r="D64" s="16">
        <f>'[1]29'!D66</f>
        <v>218</v>
      </c>
      <c r="E64" s="16">
        <f>'[1]29'!E66</f>
        <v>0</v>
      </c>
      <c r="F64" s="15">
        <f t="shared" si="6"/>
        <v>280</v>
      </c>
      <c r="G64" s="15">
        <f>'[1]29'!H66</f>
        <v>62</v>
      </c>
      <c r="H64" s="16">
        <f>'[1]29'!I66</f>
        <v>0</v>
      </c>
      <c r="I64" s="16">
        <f>'[1]29'!J66</f>
        <v>218</v>
      </c>
      <c r="J64" s="16">
        <f>'[1]29'!K66</f>
        <v>0</v>
      </c>
      <c r="K64" s="15">
        <f t="shared" si="4"/>
        <v>280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218</v>
      </c>
      <c r="P64" s="16">
        <f t="shared" si="10"/>
        <v>0</v>
      </c>
      <c r="Q64" s="17">
        <f t="shared" si="5"/>
        <v>280</v>
      </c>
    </row>
    <row r="65" spans="1:19">
      <c r="A65" s="8" t="s">
        <v>107</v>
      </c>
      <c r="B65" s="15">
        <f>'[1]29'!B67</f>
        <v>62</v>
      </c>
      <c r="C65" s="16">
        <f>'[1]29'!C67</f>
        <v>0</v>
      </c>
      <c r="D65" s="16">
        <f>'[1]29'!D67</f>
        <v>218</v>
      </c>
      <c r="E65" s="16">
        <f>'[1]29'!E67</f>
        <v>0</v>
      </c>
      <c r="F65" s="15">
        <f t="shared" si="6"/>
        <v>280</v>
      </c>
      <c r="G65" s="15">
        <f>'[1]29'!H67</f>
        <v>62</v>
      </c>
      <c r="H65" s="16">
        <f>'[1]29'!I67</f>
        <v>0</v>
      </c>
      <c r="I65" s="16">
        <f>'[1]29'!J67</f>
        <v>218</v>
      </c>
      <c r="J65" s="16">
        <f>'[1]29'!K67</f>
        <v>0</v>
      </c>
      <c r="K65" s="15">
        <f t="shared" si="4"/>
        <v>280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218</v>
      </c>
      <c r="P65" s="16">
        <f t="shared" si="10"/>
        <v>0</v>
      </c>
      <c r="Q65" s="17">
        <f t="shared" si="5"/>
        <v>280</v>
      </c>
    </row>
    <row r="66" spans="1:19">
      <c r="A66" s="8" t="s">
        <v>108</v>
      </c>
      <c r="B66" s="15">
        <f>'[1]29'!B68</f>
        <v>62</v>
      </c>
      <c r="C66" s="16">
        <f>'[1]29'!C68</f>
        <v>0</v>
      </c>
      <c r="D66" s="16">
        <f>'[1]29'!D68</f>
        <v>218</v>
      </c>
      <c r="E66" s="16">
        <f>'[1]29'!E68</f>
        <v>0</v>
      </c>
      <c r="F66" s="15">
        <f t="shared" si="6"/>
        <v>280</v>
      </c>
      <c r="G66" s="15">
        <f>'[1]29'!H68</f>
        <v>62</v>
      </c>
      <c r="H66" s="16">
        <f>'[1]29'!I68</f>
        <v>0</v>
      </c>
      <c r="I66" s="16">
        <f>'[1]29'!J68</f>
        <v>218</v>
      </c>
      <c r="J66" s="16">
        <f>'[1]29'!K68</f>
        <v>0</v>
      </c>
      <c r="K66" s="15">
        <f t="shared" si="4"/>
        <v>280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218</v>
      </c>
      <c r="P66" s="16">
        <f t="shared" si="10"/>
        <v>0</v>
      </c>
      <c r="Q66" s="17">
        <f t="shared" si="5"/>
        <v>280</v>
      </c>
    </row>
    <row r="67" spans="1:19">
      <c r="A67" s="8" t="s">
        <v>109</v>
      </c>
      <c r="B67" s="15">
        <f>'[1]29'!B69</f>
        <v>62</v>
      </c>
      <c r="C67" s="16">
        <f>'[1]29'!C69</f>
        <v>0</v>
      </c>
      <c r="D67" s="16">
        <f>'[1]29'!D69</f>
        <v>218</v>
      </c>
      <c r="E67" s="16">
        <f>'[1]29'!E69</f>
        <v>0</v>
      </c>
      <c r="F67" s="15">
        <f t="shared" si="6"/>
        <v>280</v>
      </c>
      <c r="G67" s="15">
        <f>'[1]29'!H69</f>
        <v>62</v>
      </c>
      <c r="H67" s="16">
        <f>'[1]29'!I69</f>
        <v>0</v>
      </c>
      <c r="I67" s="16">
        <f>'[1]29'!J69</f>
        <v>218</v>
      </c>
      <c r="J67" s="16">
        <f>'[1]29'!K69</f>
        <v>0</v>
      </c>
      <c r="K67" s="15">
        <f t="shared" si="4"/>
        <v>280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218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280</v>
      </c>
    </row>
    <row r="68" spans="1:19">
      <c r="A68" s="8" t="s">
        <v>110</v>
      </c>
      <c r="B68" s="15">
        <f>'[1]29'!B70</f>
        <v>62</v>
      </c>
      <c r="C68" s="16">
        <f>'[1]29'!C70</f>
        <v>0</v>
      </c>
      <c r="D68" s="16">
        <f>'[1]29'!D70</f>
        <v>218</v>
      </c>
      <c r="E68" s="16">
        <f>'[1]29'!E70</f>
        <v>0</v>
      </c>
      <c r="F68" s="15">
        <f t="shared" si="6"/>
        <v>280</v>
      </c>
      <c r="G68" s="15">
        <f>'[1]29'!H70</f>
        <v>62</v>
      </c>
      <c r="H68" s="16">
        <f>'[1]29'!I70</f>
        <v>0</v>
      </c>
      <c r="I68" s="16">
        <f>'[1]29'!J70</f>
        <v>218</v>
      </c>
      <c r="J68" s="16">
        <f>'[1]29'!K70</f>
        <v>0</v>
      </c>
      <c r="K68" s="15">
        <f t="shared" ref="K68:K98" si="15">SUM(G68:J68)</f>
        <v>280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218</v>
      </c>
      <c r="P68" s="16">
        <f t="shared" si="14"/>
        <v>0</v>
      </c>
      <c r="Q68" s="17">
        <f t="shared" ref="Q68:Q98" si="16">SUM(M68:P68)</f>
        <v>280</v>
      </c>
    </row>
    <row r="69" spans="1:19">
      <c r="A69" s="8" t="s">
        <v>111</v>
      </c>
      <c r="B69" s="15">
        <f>'[1]29'!B71</f>
        <v>62</v>
      </c>
      <c r="C69" s="16">
        <f>'[1]29'!C71</f>
        <v>0</v>
      </c>
      <c r="D69" s="16">
        <f>'[1]29'!D71</f>
        <v>218</v>
      </c>
      <c r="E69" s="16">
        <f>'[1]29'!E71</f>
        <v>0</v>
      </c>
      <c r="F69" s="15">
        <f t="shared" ref="F69:F98" si="17">SUM(B69:E69)</f>
        <v>280</v>
      </c>
      <c r="G69" s="15">
        <f>'[1]29'!H71</f>
        <v>62</v>
      </c>
      <c r="H69" s="16">
        <f>'[1]29'!I71</f>
        <v>0</v>
      </c>
      <c r="I69" s="16">
        <f>'[1]29'!J71</f>
        <v>218</v>
      </c>
      <c r="J69" s="16">
        <f>'[1]29'!K71</f>
        <v>0</v>
      </c>
      <c r="K69" s="15">
        <f t="shared" si="15"/>
        <v>280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218</v>
      </c>
      <c r="P69" s="16">
        <f t="shared" si="14"/>
        <v>0</v>
      </c>
      <c r="Q69" s="17">
        <f t="shared" si="16"/>
        <v>280</v>
      </c>
      <c r="S69">
        <f>96*4</f>
        <v>384</v>
      </c>
    </row>
    <row r="70" spans="1:19">
      <c r="A70" s="8" t="s">
        <v>112</v>
      </c>
      <c r="B70" s="15">
        <f>'[1]29'!B72</f>
        <v>62</v>
      </c>
      <c r="C70" s="16">
        <f>'[1]29'!C72</f>
        <v>0</v>
      </c>
      <c r="D70" s="16">
        <f>'[1]29'!D72</f>
        <v>218</v>
      </c>
      <c r="E70" s="16">
        <f>'[1]29'!E72</f>
        <v>0</v>
      </c>
      <c r="F70" s="15">
        <f t="shared" si="17"/>
        <v>280</v>
      </c>
      <c r="G70" s="15">
        <f>'[1]29'!H72</f>
        <v>62</v>
      </c>
      <c r="H70" s="16">
        <f>'[1]29'!I72</f>
        <v>0</v>
      </c>
      <c r="I70" s="16">
        <f>'[1]29'!J72</f>
        <v>218</v>
      </c>
      <c r="J70" s="16">
        <f>'[1]29'!K72</f>
        <v>0</v>
      </c>
      <c r="K70" s="15">
        <f t="shared" si="15"/>
        <v>280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218</v>
      </c>
      <c r="P70" s="16">
        <f t="shared" si="14"/>
        <v>0</v>
      </c>
      <c r="Q70" s="17">
        <f t="shared" si="16"/>
        <v>280</v>
      </c>
    </row>
    <row r="71" spans="1:19">
      <c r="A71" s="8" t="s">
        <v>113</v>
      </c>
      <c r="B71" s="15">
        <f>'[1]29'!B73</f>
        <v>62</v>
      </c>
      <c r="C71" s="16">
        <f>'[1]29'!C73</f>
        <v>0</v>
      </c>
      <c r="D71" s="16">
        <f>'[1]29'!D73</f>
        <v>220</v>
      </c>
      <c r="E71" s="16">
        <f>'[1]29'!E73</f>
        <v>0</v>
      </c>
      <c r="F71" s="15">
        <f t="shared" si="17"/>
        <v>282</v>
      </c>
      <c r="G71" s="15">
        <f>'[1]29'!H73</f>
        <v>62</v>
      </c>
      <c r="H71" s="16">
        <f>'[1]29'!I73</f>
        <v>0</v>
      </c>
      <c r="I71" s="16">
        <f>'[1]29'!J73</f>
        <v>220</v>
      </c>
      <c r="J71" s="16">
        <f>'[1]29'!K73</f>
        <v>0</v>
      </c>
      <c r="K71" s="15">
        <f t="shared" si="15"/>
        <v>282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220</v>
      </c>
      <c r="P71" s="16">
        <f t="shared" si="14"/>
        <v>0</v>
      </c>
      <c r="Q71" s="17">
        <f t="shared" si="16"/>
        <v>282</v>
      </c>
    </row>
    <row r="72" spans="1:19">
      <c r="A72" s="8" t="s">
        <v>114</v>
      </c>
      <c r="B72" s="15">
        <f>'[1]29'!B74</f>
        <v>62</v>
      </c>
      <c r="C72" s="16">
        <f>'[1]29'!C74</f>
        <v>0</v>
      </c>
      <c r="D72" s="16">
        <f>'[1]29'!D74</f>
        <v>220</v>
      </c>
      <c r="E72" s="16">
        <f>'[1]29'!E74</f>
        <v>0</v>
      </c>
      <c r="F72" s="15">
        <f t="shared" si="17"/>
        <v>282</v>
      </c>
      <c r="G72" s="15">
        <f>'[1]29'!H74</f>
        <v>62</v>
      </c>
      <c r="H72" s="16">
        <f>'[1]29'!I74</f>
        <v>0</v>
      </c>
      <c r="I72" s="16">
        <f>'[1]29'!J74</f>
        <v>220</v>
      </c>
      <c r="J72" s="16">
        <f>'[1]29'!K74</f>
        <v>0</v>
      </c>
      <c r="K72" s="15">
        <f t="shared" si="15"/>
        <v>282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220</v>
      </c>
      <c r="P72" s="16">
        <f t="shared" si="14"/>
        <v>0</v>
      </c>
      <c r="Q72" s="17">
        <f t="shared" si="16"/>
        <v>282</v>
      </c>
    </row>
    <row r="73" spans="1:19">
      <c r="A73" s="8" t="s">
        <v>115</v>
      </c>
      <c r="B73" s="15">
        <f>'[1]29'!B75</f>
        <v>62</v>
      </c>
      <c r="C73" s="16">
        <f>'[1]29'!C75</f>
        <v>0</v>
      </c>
      <c r="D73" s="16">
        <f>'[1]29'!D75</f>
        <v>220</v>
      </c>
      <c r="E73" s="16">
        <f>'[1]29'!E75</f>
        <v>0</v>
      </c>
      <c r="F73" s="15">
        <f t="shared" si="17"/>
        <v>282</v>
      </c>
      <c r="G73" s="15">
        <f>'[1]29'!H75</f>
        <v>62</v>
      </c>
      <c r="H73" s="16">
        <f>'[1]29'!I75</f>
        <v>0</v>
      </c>
      <c r="I73" s="16">
        <f>'[1]29'!J75</f>
        <v>220</v>
      </c>
      <c r="J73" s="16">
        <f>'[1]29'!K75</f>
        <v>0</v>
      </c>
      <c r="K73" s="15">
        <f t="shared" si="15"/>
        <v>282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220</v>
      </c>
      <c r="P73" s="16">
        <f t="shared" si="14"/>
        <v>0</v>
      </c>
      <c r="Q73" s="17">
        <f t="shared" si="16"/>
        <v>282</v>
      </c>
    </row>
    <row r="74" spans="1:19">
      <c r="A74" s="8" t="s">
        <v>116</v>
      </c>
      <c r="B74" s="15">
        <f>'[1]29'!B76</f>
        <v>62</v>
      </c>
      <c r="C74" s="16">
        <f>'[1]29'!C76</f>
        <v>0</v>
      </c>
      <c r="D74" s="16">
        <f>'[1]29'!D76</f>
        <v>220</v>
      </c>
      <c r="E74" s="16">
        <f>'[1]29'!E76</f>
        <v>0</v>
      </c>
      <c r="F74" s="15">
        <f t="shared" si="17"/>
        <v>282</v>
      </c>
      <c r="G74" s="15">
        <f>'[1]29'!H76</f>
        <v>62</v>
      </c>
      <c r="H74" s="16">
        <f>'[1]29'!I76</f>
        <v>0</v>
      </c>
      <c r="I74" s="16">
        <f>'[1]29'!J76</f>
        <v>220</v>
      </c>
      <c r="J74" s="16">
        <f>'[1]29'!K76</f>
        <v>0</v>
      </c>
      <c r="K74" s="15">
        <f t="shared" si="15"/>
        <v>282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220</v>
      </c>
      <c r="P74" s="16">
        <f t="shared" si="14"/>
        <v>0</v>
      </c>
      <c r="Q74" s="17">
        <f t="shared" si="16"/>
        <v>282</v>
      </c>
    </row>
    <row r="75" spans="1:19">
      <c r="A75" s="8" t="s">
        <v>117</v>
      </c>
      <c r="B75" s="15">
        <f>'[1]29'!B77</f>
        <v>62</v>
      </c>
      <c r="C75" s="16">
        <f>'[1]29'!C77</f>
        <v>0</v>
      </c>
      <c r="D75" s="16">
        <f>'[1]29'!D77</f>
        <v>220</v>
      </c>
      <c r="E75" s="16">
        <f>'[1]29'!E77</f>
        <v>0</v>
      </c>
      <c r="F75" s="15">
        <f t="shared" si="17"/>
        <v>282</v>
      </c>
      <c r="G75" s="15">
        <f>'[1]29'!H77</f>
        <v>62</v>
      </c>
      <c r="H75" s="16">
        <f>'[1]29'!I77</f>
        <v>0</v>
      </c>
      <c r="I75" s="16">
        <f>'[1]29'!J77</f>
        <v>220</v>
      </c>
      <c r="J75" s="16">
        <f>'[1]29'!K77</f>
        <v>0</v>
      </c>
      <c r="K75" s="15">
        <f t="shared" si="15"/>
        <v>282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220</v>
      </c>
      <c r="P75" s="16">
        <f t="shared" si="14"/>
        <v>0</v>
      </c>
      <c r="Q75" s="17">
        <f t="shared" si="16"/>
        <v>282</v>
      </c>
    </row>
    <row r="76" spans="1:19">
      <c r="A76" s="8" t="s">
        <v>118</v>
      </c>
      <c r="B76" s="15">
        <f>'[1]29'!B78</f>
        <v>62</v>
      </c>
      <c r="C76" s="16">
        <f>'[1]29'!C78</f>
        <v>0</v>
      </c>
      <c r="D76" s="16">
        <f>'[1]29'!D78</f>
        <v>220</v>
      </c>
      <c r="E76" s="16">
        <f>'[1]29'!E78</f>
        <v>0</v>
      </c>
      <c r="F76" s="15">
        <f t="shared" si="17"/>
        <v>282</v>
      </c>
      <c r="G76" s="15">
        <f>'[1]29'!H78</f>
        <v>62</v>
      </c>
      <c r="H76" s="16">
        <f>'[1]29'!I78</f>
        <v>0</v>
      </c>
      <c r="I76" s="16">
        <f>'[1]29'!J78</f>
        <v>220</v>
      </c>
      <c r="J76" s="16">
        <f>'[1]29'!K78</f>
        <v>0</v>
      </c>
      <c r="K76" s="15">
        <f t="shared" si="15"/>
        <v>282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220</v>
      </c>
      <c r="P76" s="16">
        <f t="shared" si="14"/>
        <v>0</v>
      </c>
      <c r="Q76" s="17">
        <f t="shared" si="16"/>
        <v>282</v>
      </c>
    </row>
    <row r="77" spans="1:19">
      <c r="A77" s="8" t="s">
        <v>119</v>
      </c>
      <c r="B77" s="15">
        <f>'[1]29'!B79</f>
        <v>62</v>
      </c>
      <c r="C77" s="16">
        <f>'[1]29'!C79</f>
        <v>0</v>
      </c>
      <c r="D77" s="16">
        <f>'[1]29'!D79</f>
        <v>220</v>
      </c>
      <c r="E77" s="16">
        <f>'[1]29'!E79</f>
        <v>0</v>
      </c>
      <c r="F77" s="15">
        <f t="shared" si="17"/>
        <v>282</v>
      </c>
      <c r="G77" s="15">
        <f>'[1]29'!H79</f>
        <v>62</v>
      </c>
      <c r="H77" s="16">
        <f>'[1]29'!I79</f>
        <v>0</v>
      </c>
      <c r="I77" s="16">
        <f>'[1]29'!J79</f>
        <v>220</v>
      </c>
      <c r="J77" s="16">
        <f>'[1]29'!K79</f>
        <v>0</v>
      </c>
      <c r="K77" s="15">
        <f t="shared" si="15"/>
        <v>282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220</v>
      </c>
      <c r="P77" s="16">
        <f t="shared" si="14"/>
        <v>0</v>
      </c>
      <c r="Q77" s="17">
        <f t="shared" si="16"/>
        <v>282</v>
      </c>
    </row>
    <row r="78" spans="1:19">
      <c r="A78" s="8" t="s">
        <v>120</v>
      </c>
      <c r="B78" s="15">
        <f>'[1]29'!B80</f>
        <v>62</v>
      </c>
      <c r="C78" s="16">
        <f>'[1]29'!C80</f>
        <v>0</v>
      </c>
      <c r="D78" s="16">
        <f>'[1]29'!D80</f>
        <v>220</v>
      </c>
      <c r="E78" s="16">
        <f>'[1]29'!E80</f>
        <v>0</v>
      </c>
      <c r="F78" s="15">
        <f t="shared" si="17"/>
        <v>282</v>
      </c>
      <c r="G78" s="15">
        <f>'[1]29'!H80</f>
        <v>62</v>
      </c>
      <c r="H78" s="16">
        <f>'[1]29'!I80</f>
        <v>0</v>
      </c>
      <c r="I78" s="16">
        <f>'[1]29'!J80</f>
        <v>220</v>
      </c>
      <c r="J78" s="16">
        <f>'[1]29'!K80</f>
        <v>0</v>
      </c>
      <c r="K78" s="15">
        <f t="shared" si="15"/>
        <v>282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220</v>
      </c>
      <c r="P78" s="16">
        <f t="shared" si="14"/>
        <v>0</v>
      </c>
      <c r="Q78" s="17">
        <f t="shared" si="16"/>
        <v>282</v>
      </c>
    </row>
    <row r="79" spans="1:19">
      <c r="A79" s="8" t="s">
        <v>121</v>
      </c>
      <c r="B79" s="15">
        <f>'[1]29'!B81</f>
        <v>62</v>
      </c>
      <c r="C79" s="16">
        <f>'[1]29'!C81</f>
        <v>0</v>
      </c>
      <c r="D79" s="16">
        <f>'[1]29'!D81</f>
        <v>225</v>
      </c>
      <c r="E79" s="16">
        <f>'[1]29'!E81</f>
        <v>0</v>
      </c>
      <c r="F79" s="15">
        <f t="shared" si="17"/>
        <v>287</v>
      </c>
      <c r="G79" s="15">
        <f>'[1]29'!H81</f>
        <v>62</v>
      </c>
      <c r="H79" s="16">
        <f>'[1]29'!I81</f>
        <v>0</v>
      </c>
      <c r="I79" s="16">
        <f>'[1]29'!J81</f>
        <v>225</v>
      </c>
      <c r="J79" s="16">
        <f>'[1]29'!K81</f>
        <v>0</v>
      </c>
      <c r="K79" s="15">
        <f t="shared" si="15"/>
        <v>287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225</v>
      </c>
      <c r="P79" s="16">
        <f t="shared" si="14"/>
        <v>0</v>
      </c>
      <c r="Q79" s="17">
        <f t="shared" si="16"/>
        <v>287</v>
      </c>
    </row>
    <row r="80" spans="1:19">
      <c r="A80" s="8" t="s">
        <v>122</v>
      </c>
      <c r="B80" s="15">
        <f>'[1]29'!B82</f>
        <v>62</v>
      </c>
      <c r="C80" s="16">
        <f>'[1]29'!C82</f>
        <v>0</v>
      </c>
      <c r="D80" s="16">
        <f>'[1]29'!D82</f>
        <v>225</v>
      </c>
      <c r="E80" s="16">
        <f>'[1]29'!E82</f>
        <v>0</v>
      </c>
      <c r="F80" s="15">
        <f t="shared" si="17"/>
        <v>287</v>
      </c>
      <c r="G80" s="15">
        <f>'[1]29'!H82</f>
        <v>62</v>
      </c>
      <c r="H80" s="16">
        <f>'[1]29'!I82</f>
        <v>0</v>
      </c>
      <c r="I80" s="16">
        <f>'[1]29'!J82</f>
        <v>225</v>
      </c>
      <c r="J80" s="16">
        <f>'[1]29'!K82</f>
        <v>0</v>
      </c>
      <c r="K80" s="15">
        <f t="shared" si="15"/>
        <v>287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225</v>
      </c>
      <c r="P80" s="16">
        <f t="shared" si="14"/>
        <v>0</v>
      </c>
      <c r="Q80" s="17">
        <f t="shared" si="16"/>
        <v>287</v>
      </c>
    </row>
    <row r="81" spans="1:17">
      <c r="A81" s="8" t="s">
        <v>123</v>
      </c>
      <c r="B81" s="15">
        <f>'[1]29'!B83</f>
        <v>62</v>
      </c>
      <c r="C81" s="16">
        <f>'[1]29'!C83</f>
        <v>0</v>
      </c>
      <c r="D81" s="16">
        <f>'[1]29'!D83</f>
        <v>225</v>
      </c>
      <c r="E81" s="16">
        <f>'[1]29'!E83</f>
        <v>0</v>
      </c>
      <c r="F81" s="15">
        <f t="shared" si="17"/>
        <v>287</v>
      </c>
      <c r="G81" s="15">
        <f>'[1]29'!H83</f>
        <v>62</v>
      </c>
      <c r="H81" s="16">
        <f>'[1]29'!I83</f>
        <v>0</v>
      </c>
      <c r="I81" s="16">
        <f>'[1]29'!J83</f>
        <v>225</v>
      </c>
      <c r="J81" s="16">
        <f>'[1]29'!K83</f>
        <v>0</v>
      </c>
      <c r="K81" s="15">
        <f t="shared" si="15"/>
        <v>287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225</v>
      </c>
      <c r="P81" s="16">
        <f t="shared" si="14"/>
        <v>0</v>
      </c>
      <c r="Q81" s="17">
        <f t="shared" si="16"/>
        <v>287</v>
      </c>
    </row>
    <row r="82" spans="1:17">
      <c r="A82" s="8" t="s">
        <v>124</v>
      </c>
      <c r="B82" s="15">
        <f>'[1]29'!B84</f>
        <v>62</v>
      </c>
      <c r="C82" s="16">
        <f>'[1]29'!C84</f>
        <v>0</v>
      </c>
      <c r="D82" s="16">
        <f>'[1]29'!D84</f>
        <v>225</v>
      </c>
      <c r="E82" s="16">
        <f>'[1]29'!E84</f>
        <v>0</v>
      </c>
      <c r="F82" s="15">
        <f t="shared" si="17"/>
        <v>287</v>
      </c>
      <c r="G82" s="15">
        <f>'[1]29'!H84</f>
        <v>62</v>
      </c>
      <c r="H82" s="16">
        <f>'[1]29'!I84</f>
        <v>0</v>
      </c>
      <c r="I82" s="16">
        <f>'[1]29'!J84</f>
        <v>225</v>
      </c>
      <c r="J82" s="16">
        <f>'[1]29'!K84</f>
        <v>0</v>
      </c>
      <c r="K82" s="15">
        <f t="shared" si="15"/>
        <v>287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225</v>
      </c>
      <c r="P82" s="16">
        <f t="shared" si="14"/>
        <v>0</v>
      </c>
      <c r="Q82" s="17">
        <f t="shared" si="16"/>
        <v>287</v>
      </c>
    </row>
    <row r="83" spans="1:17">
      <c r="A83" s="8" t="s">
        <v>125</v>
      </c>
      <c r="B83" s="15">
        <f>'[1]29'!B85</f>
        <v>62</v>
      </c>
      <c r="C83" s="16">
        <f>'[1]29'!C85</f>
        <v>0</v>
      </c>
      <c r="D83" s="16">
        <f>'[1]29'!D85</f>
        <v>225</v>
      </c>
      <c r="E83" s="16">
        <f>'[1]29'!E85</f>
        <v>0</v>
      </c>
      <c r="F83" s="15">
        <f t="shared" si="17"/>
        <v>287</v>
      </c>
      <c r="G83" s="15">
        <f>'[1]29'!H85</f>
        <v>62</v>
      </c>
      <c r="H83" s="16">
        <f>'[1]29'!I85</f>
        <v>0</v>
      </c>
      <c r="I83" s="16">
        <f>'[1]29'!J85</f>
        <v>225</v>
      </c>
      <c r="J83" s="16">
        <f>'[1]29'!K85</f>
        <v>0</v>
      </c>
      <c r="K83" s="15">
        <f t="shared" si="15"/>
        <v>287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225</v>
      </c>
      <c r="P83" s="16">
        <f t="shared" si="14"/>
        <v>0</v>
      </c>
      <c r="Q83" s="17">
        <f t="shared" si="16"/>
        <v>287</v>
      </c>
    </row>
    <row r="84" spans="1:17">
      <c r="A84" s="8" t="s">
        <v>126</v>
      </c>
      <c r="B84" s="15">
        <f>'[1]29'!B86</f>
        <v>62</v>
      </c>
      <c r="C84" s="16">
        <f>'[1]29'!C86</f>
        <v>0</v>
      </c>
      <c r="D84" s="16">
        <f>'[1]29'!D86</f>
        <v>225</v>
      </c>
      <c r="E84" s="16">
        <f>'[1]29'!E86</f>
        <v>0</v>
      </c>
      <c r="F84" s="15">
        <f t="shared" si="17"/>
        <v>287</v>
      </c>
      <c r="G84" s="15">
        <f>'[1]29'!H86</f>
        <v>62</v>
      </c>
      <c r="H84" s="16">
        <f>'[1]29'!I86</f>
        <v>0</v>
      </c>
      <c r="I84" s="16">
        <f>'[1]29'!J86</f>
        <v>225</v>
      </c>
      <c r="J84" s="16">
        <f>'[1]29'!K86</f>
        <v>0</v>
      </c>
      <c r="K84" s="15">
        <f t="shared" si="15"/>
        <v>287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225</v>
      </c>
      <c r="P84" s="16">
        <f t="shared" si="14"/>
        <v>0</v>
      </c>
      <c r="Q84" s="17">
        <f t="shared" si="16"/>
        <v>287</v>
      </c>
    </row>
    <row r="85" spans="1:17">
      <c r="A85" s="8" t="s">
        <v>127</v>
      </c>
      <c r="B85" s="15">
        <f>'[1]29'!B87</f>
        <v>62</v>
      </c>
      <c r="C85" s="16">
        <f>'[1]29'!C87</f>
        <v>0</v>
      </c>
      <c r="D85" s="16">
        <f>'[1]29'!D87</f>
        <v>225</v>
      </c>
      <c r="E85" s="16">
        <f>'[1]29'!E87</f>
        <v>0</v>
      </c>
      <c r="F85" s="15">
        <f t="shared" si="17"/>
        <v>287</v>
      </c>
      <c r="G85" s="15">
        <f>'[1]29'!H87</f>
        <v>62</v>
      </c>
      <c r="H85" s="16">
        <f>'[1]29'!I87</f>
        <v>0</v>
      </c>
      <c r="I85" s="16">
        <f>'[1]29'!J87</f>
        <v>225</v>
      </c>
      <c r="J85" s="16">
        <f>'[1]29'!K87</f>
        <v>0</v>
      </c>
      <c r="K85" s="15">
        <f t="shared" si="15"/>
        <v>287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225</v>
      </c>
      <c r="P85" s="16">
        <f t="shared" si="14"/>
        <v>0</v>
      </c>
      <c r="Q85" s="17">
        <f t="shared" si="16"/>
        <v>287</v>
      </c>
    </row>
    <row r="86" spans="1:17">
      <c r="A86" s="8" t="s">
        <v>128</v>
      </c>
      <c r="B86" s="15">
        <f>'[1]29'!B88</f>
        <v>62</v>
      </c>
      <c r="C86" s="16">
        <f>'[1]29'!C88</f>
        <v>0</v>
      </c>
      <c r="D86" s="16">
        <f>'[1]29'!D88</f>
        <v>225</v>
      </c>
      <c r="E86" s="16">
        <f>'[1]29'!E88</f>
        <v>0</v>
      </c>
      <c r="F86" s="15">
        <f t="shared" si="17"/>
        <v>287</v>
      </c>
      <c r="G86" s="15">
        <f>'[1]29'!H88</f>
        <v>62</v>
      </c>
      <c r="H86" s="16">
        <f>'[1]29'!I88</f>
        <v>0</v>
      </c>
      <c r="I86" s="16">
        <f>'[1]29'!J88</f>
        <v>225</v>
      </c>
      <c r="J86" s="16">
        <f>'[1]29'!K88</f>
        <v>0</v>
      </c>
      <c r="K86" s="15">
        <f t="shared" si="15"/>
        <v>287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225</v>
      </c>
      <c r="P86" s="16">
        <f t="shared" si="14"/>
        <v>0</v>
      </c>
      <c r="Q86" s="17">
        <f t="shared" si="16"/>
        <v>287</v>
      </c>
    </row>
    <row r="87" spans="1:17">
      <c r="A87" s="8" t="s">
        <v>129</v>
      </c>
      <c r="B87" s="15">
        <f>'[1]29'!B89</f>
        <v>62</v>
      </c>
      <c r="C87" s="16">
        <f>'[1]29'!C89</f>
        <v>0</v>
      </c>
      <c r="D87" s="16">
        <f>'[1]29'!D89</f>
        <v>225</v>
      </c>
      <c r="E87" s="16">
        <f>'[1]29'!E89</f>
        <v>0</v>
      </c>
      <c r="F87" s="15">
        <f t="shared" si="17"/>
        <v>287</v>
      </c>
      <c r="G87" s="15">
        <f>'[1]29'!H89</f>
        <v>62</v>
      </c>
      <c r="H87" s="16">
        <f>'[1]29'!I89</f>
        <v>0</v>
      </c>
      <c r="I87" s="16">
        <f>'[1]29'!J89</f>
        <v>225</v>
      </c>
      <c r="J87" s="16">
        <f>'[1]29'!K89</f>
        <v>0</v>
      </c>
      <c r="K87" s="15">
        <f t="shared" si="15"/>
        <v>287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225</v>
      </c>
      <c r="P87" s="16">
        <f t="shared" si="14"/>
        <v>0</v>
      </c>
      <c r="Q87" s="17">
        <f t="shared" si="16"/>
        <v>287</v>
      </c>
    </row>
    <row r="88" spans="1:17">
      <c r="A88" s="8" t="s">
        <v>130</v>
      </c>
      <c r="B88" s="15">
        <f>'[1]29'!B90</f>
        <v>62</v>
      </c>
      <c r="C88" s="16">
        <f>'[1]29'!C90</f>
        <v>0</v>
      </c>
      <c r="D88" s="16">
        <f>'[1]29'!D90</f>
        <v>225</v>
      </c>
      <c r="E88" s="16">
        <f>'[1]29'!E90</f>
        <v>0</v>
      </c>
      <c r="F88" s="15">
        <f t="shared" si="17"/>
        <v>287</v>
      </c>
      <c r="G88" s="15">
        <f>'[1]29'!H90</f>
        <v>62</v>
      </c>
      <c r="H88" s="16">
        <f>'[1]29'!I90</f>
        <v>0</v>
      </c>
      <c r="I88" s="16">
        <f>'[1]29'!J90</f>
        <v>225</v>
      </c>
      <c r="J88" s="16">
        <f>'[1]29'!K90</f>
        <v>0</v>
      </c>
      <c r="K88" s="15">
        <f t="shared" si="15"/>
        <v>287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225</v>
      </c>
      <c r="P88" s="16">
        <f t="shared" si="14"/>
        <v>0</v>
      </c>
      <c r="Q88" s="17">
        <f t="shared" si="16"/>
        <v>287</v>
      </c>
    </row>
    <row r="89" spans="1:17">
      <c r="A89" s="8" t="s">
        <v>131</v>
      </c>
      <c r="B89" s="15">
        <f>'[1]29'!B91</f>
        <v>62</v>
      </c>
      <c r="C89" s="16">
        <f>'[1]29'!C91</f>
        <v>0</v>
      </c>
      <c r="D89" s="16">
        <f>'[1]29'!D91</f>
        <v>225</v>
      </c>
      <c r="E89" s="16">
        <f>'[1]29'!E91</f>
        <v>0</v>
      </c>
      <c r="F89" s="15">
        <f t="shared" si="17"/>
        <v>287</v>
      </c>
      <c r="G89" s="15">
        <f>'[1]29'!H91</f>
        <v>62</v>
      </c>
      <c r="H89" s="16">
        <f>'[1]29'!I91</f>
        <v>0</v>
      </c>
      <c r="I89" s="16">
        <f>'[1]29'!J91</f>
        <v>225</v>
      </c>
      <c r="J89" s="16">
        <f>'[1]29'!K91</f>
        <v>0</v>
      </c>
      <c r="K89" s="15">
        <f t="shared" si="15"/>
        <v>287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225</v>
      </c>
      <c r="P89" s="16">
        <f t="shared" si="14"/>
        <v>0</v>
      </c>
      <c r="Q89" s="17">
        <f t="shared" si="16"/>
        <v>287</v>
      </c>
    </row>
    <row r="90" spans="1:17">
      <c r="A90" s="8" t="s">
        <v>132</v>
      </c>
      <c r="B90" s="15">
        <f>'[1]29'!B92</f>
        <v>62</v>
      </c>
      <c r="C90" s="16">
        <f>'[1]29'!C92</f>
        <v>0</v>
      </c>
      <c r="D90" s="16">
        <f>'[1]29'!D92</f>
        <v>225</v>
      </c>
      <c r="E90" s="16">
        <f>'[1]29'!E92</f>
        <v>0</v>
      </c>
      <c r="F90" s="15">
        <f t="shared" si="17"/>
        <v>287</v>
      </c>
      <c r="G90" s="15">
        <f>'[1]29'!H92</f>
        <v>62</v>
      </c>
      <c r="H90" s="16">
        <f>'[1]29'!I92</f>
        <v>0</v>
      </c>
      <c r="I90" s="16">
        <f>'[1]29'!J92</f>
        <v>225</v>
      </c>
      <c r="J90" s="16">
        <f>'[1]29'!K92</f>
        <v>0</v>
      </c>
      <c r="K90" s="15">
        <f t="shared" si="15"/>
        <v>287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225</v>
      </c>
      <c r="P90" s="16">
        <f t="shared" si="14"/>
        <v>0</v>
      </c>
      <c r="Q90" s="17">
        <f t="shared" si="16"/>
        <v>287</v>
      </c>
    </row>
    <row r="91" spans="1:17">
      <c r="A91" s="8" t="s">
        <v>133</v>
      </c>
      <c r="B91" s="15">
        <f>'[1]29'!B93</f>
        <v>62</v>
      </c>
      <c r="C91" s="16">
        <f>'[1]29'!C93</f>
        <v>0</v>
      </c>
      <c r="D91" s="16">
        <f>'[1]29'!D93</f>
        <v>225</v>
      </c>
      <c r="E91" s="16">
        <f>'[1]29'!E93</f>
        <v>0</v>
      </c>
      <c r="F91" s="15">
        <f t="shared" si="17"/>
        <v>287</v>
      </c>
      <c r="G91" s="15">
        <f>'[1]29'!H93</f>
        <v>62</v>
      </c>
      <c r="H91" s="16">
        <f>'[1]29'!I93</f>
        <v>0</v>
      </c>
      <c r="I91" s="16">
        <f>'[1]29'!J93</f>
        <v>225</v>
      </c>
      <c r="J91" s="16">
        <f>'[1]29'!K93</f>
        <v>0</v>
      </c>
      <c r="K91" s="15">
        <f t="shared" si="15"/>
        <v>287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225</v>
      </c>
      <c r="P91" s="16">
        <f t="shared" si="14"/>
        <v>0</v>
      </c>
      <c r="Q91" s="17">
        <f t="shared" si="16"/>
        <v>287</v>
      </c>
    </row>
    <row r="92" spans="1:17">
      <c r="A92" s="8" t="s">
        <v>134</v>
      </c>
      <c r="B92" s="15">
        <f>'[1]29'!B94</f>
        <v>62</v>
      </c>
      <c r="C92" s="16">
        <f>'[1]29'!C94</f>
        <v>0</v>
      </c>
      <c r="D92" s="16">
        <f>'[1]29'!D94</f>
        <v>225</v>
      </c>
      <c r="E92" s="16">
        <f>'[1]29'!E94</f>
        <v>0</v>
      </c>
      <c r="F92" s="15">
        <f t="shared" si="17"/>
        <v>287</v>
      </c>
      <c r="G92" s="15">
        <f>'[1]29'!H94</f>
        <v>62</v>
      </c>
      <c r="H92" s="16">
        <f>'[1]29'!I94</f>
        <v>0</v>
      </c>
      <c r="I92" s="16">
        <f>'[1]29'!J94</f>
        <v>225</v>
      </c>
      <c r="J92" s="16">
        <f>'[1]29'!K94</f>
        <v>0</v>
      </c>
      <c r="K92" s="15">
        <f t="shared" si="15"/>
        <v>287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225</v>
      </c>
      <c r="P92" s="16">
        <f t="shared" si="14"/>
        <v>0</v>
      </c>
      <c r="Q92" s="17">
        <f t="shared" si="16"/>
        <v>287</v>
      </c>
    </row>
    <row r="93" spans="1:17">
      <c r="A93" s="8" t="s">
        <v>135</v>
      </c>
      <c r="B93" s="15">
        <f>'[1]29'!B95</f>
        <v>62</v>
      </c>
      <c r="C93" s="16">
        <f>'[1]29'!C95</f>
        <v>0</v>
      </c>
      <c r="D93" s="16">
        <f>'[1]29'!D95</f>
        <v>225</v>
      </c>
      <c r="E93" s="16">
        <f>'[1]29'!E95</f>
        <v>0</v>
      </c>
      <c r="F93" s="15">
        <f t="shared" si="17"/>
        <v>287</v>
      </c>
      <c r="G93" s="15">
        <f>'[1]29'!H95</f>
        <v>62</v>
      </c>
      <c r="H93" s="16">
        <f>'[1]29'!I95</f>
        <v>0</v>
      </c>
      <c r="I93" s="16">
        <f>'[1]29'!J95</f>
        <v>225</v>
      </c>
      <c r="J93" s="16">
        <f>'[1]29'!K95</f>
        <v>0</v>
      </c>
      <c r="K93" s="15">
        <f t="shared" si="15"/>
        <v>287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225</v>
      </c>
      <c r="P93" s="16">
        <f t="shared" si="14"/>
        <v>0</v>
      </c>
      <c r="Q93" s="17">
        <f t="shared" si="16"/>
        <v>287</v>
      </c>
    </row>
    <row r="94" spans="1:17">
      <c r="A94" s="8" t="s">
        <v>136</v>
      </c>
      <c r="B94" s="15">
        <f>'[1]29'!B96</f>
        <v>62</v>
      </c>
      <c r="C94" s="16">
        <f>'[1]29'!C96</f>
        <v>0</v>
      </c>
      <c r="D94" s="16">
        <f>'[1]29'!D96</f>
        <v>225</v>
      </c>
      <c r="E94" s="16">
        <f>'[1]29'!E96</f>
        <v>0</v>
      </c>
      <c r="F94" s="15">
        <f t="shared" si="17"/>
        <v>287</v>
      </c>
      <c r="G94" s="15">
        <f>'[1]29'!H96</f>
        <v>62</v>
      </c>
      <c r="H94" s="16">
        <f>'[1]29'!I96</f>
        <v>0</v>
      </c>
      <c r="I94" s="16">
        <f>'[1]29'!J96</f>
        <v>225</v>
      </c>
      <c r="J94" s="16">
        <f>'[1]29'!K96</f>
        <v>0</v>
      </c>
      <c r="K94" s="15">
        <f t="shared" si="15"/>
        <v>287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225</v>
      </c>
      <c r="P94" s="16">
        <f t="shared" si="14"/>
        <v>0</v>
      </c>
      <c r="Q94" s="17">
        <f t="shared" si="16"/>
        <v>287</v>
      </c>
    </row>
    <row r="95" spans="1:17">
      <c r="A95" s="8" t="s">
        <v>137</v>
      </c>
      <c r="B95" s="15">
        <f>'[1]29'!B97</f>
        <v>62</v>
      </c>
      <c r="C95" s="16">
        <f>'[1]29'!C97</f>
        <v>0</v>
      </c>
      <c r="D95" s="16">
        <f>'[1]29'!D97</f>
        <v>225</v>
      </c>
      <c r="E95" s="16">
        <f>'[1]29'!E97</f>
        <v>0</v>
      </c>
      <c r="F95" s="15">
        <f t="shared" si="17"/>
        <v>287</v>
      </c>
      <c r="G95" s="15">
        <f>'[1]29'!H97</f>
        <v>62</v>
      </c>
      <c r="H95" s="16">
        <f>'[1]29'!I97</f>
        <v>0</v>
      </c>
      <c r="I95" s="16">
        <f>'[1]29'!J97</f>
        <v>225</v>
      </c>
      <c r="J95" s="16">
        <f>'[1]29'!K97</f>
        <v>0</v>
      </c>
      <c r="K95" s="15">
        <f t="shared" si="15"/>
        <v>287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225</v>
      </c>
      <c r="P95" s="16">
        <f t="shared" si="14"/>
        <v>0</v>
      </c>
      <c r="Q95" s="17">
        <f t="shared" si="16"/>
        <v>287</v>
      </c>
    </row>
    <row r="96" spans="1:17">
      <c r="A96" s="8" t="s">
        <v>138</v>
      </c>
      <c r="B96" s="15">
        <f>'[1]29'!B98</f>
        <v>62</v>
      </c>
      <c r="C96" s="16">
        <f>'[1]29'!C98</f>
        <v>0</v>
      </c>
      <c r="D96" s="16">
        <f>'[1]29'!D98</f>
        <v>225</v>
      </c>
      <c r="E96" s="16">
        <f>'[1]29'!E98</f>
        <v>0</v>
      </c>
      <c r="F96" s="15">
        <f t="shared" si="17"/>
        <v>287</v>
      </c>
      <c r="G96" s="15">
        <f>'[1]29'!H98</f>
        <v>62</v>
      </c>
      <c r="H96" s="16">
        <f>'[1]29'!I98</f>
        <v>0</v>
      </c>
      <c r="I96" s="16">
        <f>'[1]29'!J98</f>
        <v>225</v>
      </c>
      <c r="J96" s="16">
        <f>'[1]29'!K98</f>
        <v>0</v>
      </c>
      <c r="K96" s="15">
        <f t="shared" si="15"/>
        <v>287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225</v>
      </c>
      <c r="P96" s="16">
        <f t="shared" si="14"/>
        <v>0</v>
      </c>
      <c r="Q96" s="17">
        <f t="shared" si="16"/>
        <v>287</v>
      </c>
    </row>
    <row r="97" spans="1:17">
      <c r="A97" s="8" t="s">
        <v>139</v>
      </c>
      <c r="B97" s="15">
        <f>'[1]29'!B99</f>
        <v>62</v>
      </c>
      <c r="C97" s="16">
        <f>'[1]29'!C99</f>
        <v>0</v>
      </c>
      <c r="D97" s="16">
        <f>'[1]29'!D99</f>
        <v>225</v>
      </c>
      <c r="E97" s="16">
        <f>'[1]29'!E99</f>
        <v>0</v>
      </c>
      <c r="F97" s="15">
        <f t="shared" si="17"/>
        <v>287</v>
      </c>
      <c r="G97" s="15">
        <f>'[1]29'!H99</f>
        <v>62</v>
      </c>
      <c r="H97" s="16">
        <f>'[1]29'!I99</f>
        <v>0</v>
      </c>
      <c r="I97" s="16">
        <f>'[1]29'!J99</f>
        <v>225</v>
      </c>
      <c r="J97" s="16">
        <f>'[1]29'!K99</f>
        <v>0</v>
      </c>
      <c r="K97" s="15">
        <f t="shared" si="15"/>
        <v>287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225</v>
      </c>
      <c r="P97" s="16">
        <f t="shared" si="14"/>
        <v>0</v>
      </c>
      <c r="Q97" s="17">
        <f t="shared" si="16"/>
        <v>287</v>
      </c>
    </row>
    <row r="98" spans="1:17">
      <c r="A98" s="8" t="s">
        <v>140</v>
      </c>
      <c r="B98" s="15">
        <f>'[1]29'!B100</f>
        <v>62</v>
      </c>
      <c r="C98" s="16">
        <f>'[1]29'!C100</f>
        <v>0</v>
      </c>
      <c r="D98" s="16">
        <f>'[1]29'!D100</f>
        <v>225</v>
      </c>
      <c r="E98" s="16">
        <f>'[1]29'!E100</f>
        <v>0</v>
      </c>
      <c r="F98" s="15">
        <f t="shared" si="17"/>
        <v>287</v>
      </c>
      <c r="G98" s="15">
        <f>'[1]29'!H100</f>
        <v>62</v>
      </c>
      <c r="H98" s="16">
        <f>'[1]29'!I100</f>
        <v>0</v>
      </c>
      <c r="I98" s="16">
        <f>'[1]29'!J100</f>
        <v>225</v>
      </c>
      <c r="J98" s="16">
        <f>'[1]29'!K100</f>
        <v>0</v>
      </c>
      <c r="K98" s="15">
        <f t="shared" si="15"/>
        <v>287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225</v>
      </c>
      <c r="P98" s="16">
        <f t="shared" si="14"/>
        <v>0</v>
      </c>
      <c r="Q98" s="17">
        <f t="shared" si="16"/>
        <v>287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5.5505000000000004</v>
      </c>
      <c r="E99" s="15">
        <f t="shared" si="18"/>
        <v>0</v>
      </c>
      <c r="F99" s="15">
        <f t="shared" si="18"/>
        <v>7.0385</v>
      </c>
      <c r="G99" s="15">
        <f t="shared" si="18"/>
        <v>1.488</v>
      </c>
      <c r="H99" s="15">
        <f t="shared" si="18"/>
        <v>0</v>
      </c>
      <c r="I99" s="15">
        <f t="shared" si="18"/>
        <v>5.4157500000000001</v>
      </c>
      <c r="J99" s="15">
        <f t="shared" si="18"/>
        <v>0</v>
      </c>
      <c r="K99" s="15">
        <f t="shared" si="18"/>
        <v>6.9037499999999996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5.4157500000000001</v>
      </c>
      <c r="P99" s="15">
        <f t="shared" si="18"/>
        <v>0</v>
      </c>
      <c r="Q99" s="15">
        <f t="shared" si="18"/>
        <v>6.9037499999999996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'[2]29'!B5</f>
        <v>84</v>
      </c>
      <c r="C3" s="198">
        <f>'[2]29'!C5</f>
        <v>0</v>
      </c>
      <c r="D3" s="198">
        <f>'[2]29'!D5</f>
        <v>0</v>
      </c>
      <c r="E3" s="198">
        <f>'[2]29'!E5</f>
        <v>0</v>
      </c>
      <c r="F3" s="15">
        <f>SUM(B3:E3)</f>
        <v>84</v>
      </c>
      <c r="G3" s="197">
        <f>'[2]29'!H5</f>
        <v>70</v>
      </c>
      <c r="H3" s="198">
        <f>'[2]29'!I5</f>
        <v>0</v>
      </c>
      <c r="I3" s="198">
        <f>'[2]29'!J5</f>
        <v>0</v>
      </c>
      <c r="J3" s="198">
        <f>'[2]29'!K5</f>
        <v>0</v>
      </c>
      <c r="K3" s="15">
        <f>SUM(G3:J3)</f>
        <v>70</v>
      </c>
      <c r="L3" s="18">
        <f>frq!C3</f>
        <v>1</v>
      </c>
      <c r="M3" s="167">
        <f>IF($L3=1,G3,IF(AND($L3=0.985,G3&gt;0.985*B3),B3*0.985,IF(AND($L3=0.965,G3&gt;0.965*B3),0.965*B3,G3)))-R3</f>
        <v>69.599999999999994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69.599999999999994</v>
      </c>
      <c r="R3" s="18">
        <v>0.4</v>
      </c>
    </row>
    <row r="4" spans="1:18">
      <c r="A4" s="8" t="s">
        <v>46</v>
      </c>
      <c r="B4" s="197">
        <f>'[2]29'!B6</f>
        <v>84</v>
      </c>
      <c r="C4" s="198">
        <f>'[2]29'!C6</f>
        <v>0</v>
      </c>
      <c r="D4" s="198">
        <f>'[2]29'!D6</f>
        <v>0</v>
      </c>
      <c r="E4" s="198">
        <f>'[2]29'!E6</f>
        <v>0</v>
      </c>
      <c r="F4" s="15">
        <f>SUM(B4:E4)</f>
        <v>84</v>
      </c>
      <c r="G4" s="197">
        <f>'[2]29'!H6</f>
        <v>70</v>
      </c>
      <c r="H4" s="198">
        <f>'[2]29'!I6</f>
        <v>0</v>
      </c>
      <c r="I4" s="198">
        <f>'[2]29'!J6</f>
        <v>0</v>
      </c>
      <c r="J4" s="198">
        <f>'[2]29'!K6</f>
        <v>0</v>
      </c>
      <c r="K4" s="15">
        <f t="shared" ref="K4:K67" si="3">SUM(G4:J4)</f>
        <v>70</v>
      </c>
      <c r="L4" s="18">
        <f>frq!C4</f>
        <v>1</v>
      </c>
      <c r="M4" s="167">
        <f t="shared" ref="M4:M67" si="4">IF($L4=1,G4,IF(AND($L4=0.985,G4&gt;0.985*B4),B4*0.985,IF(AND($L4=0.965,G4&gt;0.965*B4),0.965*B4,G4)))-R4</f>
        <v>69.599999999999994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69.599999999999994</v>
      </c>
      <c r="R4" s="18">
        <v>0.4</v>
      </c>
    </row>
    <row r="5" spans="1:18">
      <c r="A5" s="8" t="s">
        <v>47</v>
      </c>
      <c r="B5" s="197">
        <f>'[2]29'!B7</f>
        <v>84</v>
      </c>
      <c r="C5" s="198">
        <f>'[2]29'!C7</f>
        <v>0</v>
      </c>
      <c r="D5" s="198">
        <f>'[2]29'!D7</f>
        <v>0</v>
      </c>
      <c r="E5" s="198">
        <f>'[2]29'!E7</f>
        <v>0</v>
      </c>
      <c r="F5" s="15">
        <f t="shared" ref="F5:F68" si="6">SUM(B5:E5)</f>
        <v>84</v>
      </c>
      <c r="G5" s="197">
        <f>'[2]29'!H7</f>
        <v>70</v>
      </c>
      <c r="H5" s="198">
        <f>'[2]29'!I7</f>
        <v>0</v>
      </c>
      <c r="I5" s="198">
        <f>'[2]29'!J7</f>
        <v>0</v>
      </c>
      <c r="J5" s="198">
        <f>'[2]29'!K7</f>
        <v>0</v>
      </c>
      <c r="K5" s="15">
        <f t="shared" si="3"/>
        <v>70</v>
      </c>
      <c r="L5" s="18">
        <f>frq!C5</f>
        <v>1</v>
      </c>
      <c r="M5" s="167">
        <f t="shared" si="4"/>
        <v>69.599999999999994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69.599999999999994</v>
      </c>
      <c r="R5" s="18">
        <v>0.4</v>
      </c>
    </row>
    <row r="6" spans="1:18">
      <c r="A6" s="8" t="s">
        <v>48</v>
      </c>
      <c r="B6" s="197">
        <f>'[2]29'!B8</f>
        <v>84</v>
      </c>
      <c r="C6" s="198">
        <f>'[2]29'!C8</f>
        <v>0</v>
      </c>
      <c r="D6" s="198">
        <f>'[2]29'!D8</f>
        <v>0</v>
      </c>
      <c r="E6" s="198">
        <f>'[2]29'!E8</f>
        <v>0</v>
      </c>
      <c r="F6" s="15">
        <f t="shared" si="6"/>
        <v>84</v>
      </c>
      <c r="G6" s="197">
        <f>'[2]29'!H8</f>
        <v>70</v>
      </c>
      <c r="H6" s="198">
        <f>'[2]29'!I8</f>
        <v>0</v>
      </c>
      <c r="I6" s="198">
        <f>'[2]29'!J8</f>
        <v>0</v>
      </c>
      <c r="J6" s="198">
        <f>'[2]29'!K8</f>
        <v>0</v>
      </c>
      <c r="K6" s="15">
        <f t="shared" si="3"/>
        <v>70</v>
      </c>
      <c r="L6" s="18">
        <f>frq!C6</f>
        <v>1</v>
      </c>
      <c r="M6" s="167">
        <f t="shared" si="4"/>
        <v>69.599999999999994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69.599999999999994</v>
      </c>
      <c r="R6" s="18">
        <v>0.4</v>
      </c>
    </row>
    <row r="7" spans="1:18">
      <c r="A7" s="8" t="s">
        <v>49</v>
      </c>
      <c r="B7" s="197">
        <f>'[2]29'!B9</f>
        <v>84</v>
      </c>
      <c r="C7" s="198">
        <f>'[2]29'!C9</f>
        <v>0</v>
      </c>
      <c r="D7" s="198">
        <f>'[2]29'!D9</f>
        <v>0</v>
      </c>
      <c r="E7" s="198">
        <f>'[2]29'!E9</f>
        <v>0</v>
      </c>
      <c r="F7" s="15">
        <f t="shared" si="6"/>
        <v>84</v>
      </c>
      <c r="G7" s="197">
        <f>'[2]29'!H9</f>
        <v>70</v>
      </c>
      <c r="H7" s="198">
        <f>'[2]29'!I9</f>
        <v>0</v>
      </c>
      <c r="I7" s="198">
        <f>'[2]29'!J9</f>
        <v>0</v>
      </c>
      <c r="J7" s="198">
        <f>'[2]29'!K9</f>
        <v>0</v>
      </c>
      <c r="K7" s="15">
        <f t="shared" si="3"/>
        <v>70</v>
      </c>
      <c r="L7" s="18">
        <f>frq!C7</f>
        <v>1</v>
      </c>
      <c r="M7" s="167">
        <f t="shared" si="4"/>
        <v>69.599999999999994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69.599999999999994</v>
      </c>
      <c r="R7" s="18">
        <v>0.4</v>
      </c>
    </row>
    <row r="8" spans="1:18">
      <c r="A8" s="8" t="s">
        <v>50</v>
      </c>
      <c r="B8" s="197">
        <f>'[2]29'!B10</f>
        <v>84</v>
      </c>
      <c r="C8" s="198">
        <f>'[2]29'!C10</f>
        <v>0</v>
      </c>
      <c r="D8" s="198">
        <f>'[2]29'!D10</f>
        <v>0</v>
      </c>
      <c r="E8" s="198">
        <f>'[2]29'!E10</f>
        <v>0</v>
      </c>
      <c r="F8" s="15">
        <f t="shared" si="6"/>
        <v>84</v>
      </c>
      <c r="G8" s="197">
        <f>'[2]29'!H10</f>
        <v>70</v>
      </c>
      <c r="H8" s="198">
        <f>'[2]29'!I10</f>
        <v>0</v>
      </c>
      <c r="I8" s="198">
        <f>'[2]29'!J10</f>
        <v>0</v>
      </c>
      <c r="J8" s="198">
        <f>'[2]29'!K10</f>
        <v>0</v>
      </c>
      <c r="K8" s="15">
        <f t="shared" si="3"/>
        <v>70</v>
      </c>
      <c r="L8" s="18">
        <f>frq!C8</f>
        <v>1</v>
      </c>
      <c r="M8" s="167">
        <f t="shared" si="4"/>
        <v>69.599999999999994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69.599999999999994</v>
      </c>
      <c r="R8" s="18">
        <v>0.4</v>
      </c>
    </row>
    <row r="9" spans="1:18">
      <c r="A9" s="8" t="s">
        <v>51</v>
      </c>
      <c r="B9" s="197">
        <f>'[2]29'!B11</f>
        <v>84</v>
      </c>
      <c r="C9" s="198">
        <f>'[2]29'!C11</f>
        <v>0</v>
      </c>
      <c r="D9" s="198">
        <f>'[2]29'!D11</f>
        <v>0</v>
      </c>
      <c r="E9" s="198">
        <f>'[2]29'!E11</f>
        <v>0</v>
      </c>
      <c r="F9" s="15">
        <f t="shared" si="6"/>
        <v>84</v>
      </c>
      <c r="G9" s="197">
        <f>'[2]29'!H11</f>
        <v>70</v>
      </c>
      <c r="H9" s="198">
        <f>'[2]29'!I11</f>
        <v>0</v>
      </c>
      <c r="I9" s="198">
        <f>'[2]29'!J11</f>
        <v>0</v>
      </c>
      <c r="J9" s="198">
        <f>'[2]29'!K11</f>
        <v>0</v>
      </c>
      <c r="K9" s="15">
        <f t="shared" si="3"/>
        <v>70</v>
      </c>
      <c r="L9" s="18">
        <f>frq!C9</f>
        <v>1</v>
      </c>
      <c r="M9" s="167">
        <f t="shared" si="4"/>
        <v>69.599999999999994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69.599999999999994</v>
      </c>
      <c r="R9" s="18">
        <v>0.4</v>
      </c>
    </row>
    <row r="10" spans="1:18">
      <c r="A10" s="8" t="s">
        <v>52</v>
      </c>
      <c r="B10" s="197">
        <f>'[2]29'!B12</f>
        <v>84</v>
      </c>
      <c r="C10" s="198">
        <f>'[2]29'!C12</f>
        <v>0</v>
      </c>
      <c r="D10" s="198">
        <f>'[2]29'!D12</f>
        <v>0</v>
      </c>
      <c r="E10" s="198">
        <f>'[2]29'!E12</f>
        <v>0</v>
      </c>
      <c r="F10" s="15">
        <f t="shared" si="6"/>
        <v>84</v>
      </c>
      <c r="G10" s="197">
        <f>'[2]29'!H12</f>
        <v>70</v>
      </c>
      <c r="H10" s="198">
        <f>'[2]29'!I12</f>
        <v>0</v>
      </c>
      <c r="I10" s="198">
        <f>'[2]29'!J12</f>
        <v>0</v>
      </c>
      <c r="J10" s="198">
        <f>'[2]29'!K12</f>
        <v>0</v>
      </c>
      <c r="K10" s="15">
        <f t="shared" si="3"/>
        <v>70</v>
      </c>
      <c r="L10" s="18">
        <f>frq!C10</f>
        <v>1</v>
      </c>
      <c r="M10" s="167">
        <f t="shared" si="4"/>
        <v>69.599999999999994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69.599999999999994</v>
      </c>
      <c r="R10" s="18">
        <v>0.4</v>
      </c>
    </row>
    <row r="11" spans="1:18">
      <c r="A11" s="8" t="s">
        <v>53</v>
      </c>
      <c r="B11" s="197">
        <f>'[2]29'!B13</f>
        <v>84</v>
      </c>
      <c r="C11" s="198">
        <f>'[2]29'!C13</f>
        <v>0</v>
      </c>
      <c r="D11" s="198">
        <f>'[2]29'!D13</f>
        <v>0</v>
      </c>
      <c r="E11" s="198">
        <f>'[2]29'!E13</f>
        <v>0</v>
      </c>
      <c r="F11" s="15">
        <f t="shared" si="6"/>
        <v>84</v>
      </c>
      <c r="G11" s="197">
        <f>'[2]29'!H13</f>
        <v>71</v>
      </c>
      <c r="H11" s="198">
        <f>'[2]29'!I13</f>
        <v>0</v>
      </c>
      <c r="I11" s="198">
        <f>'[2]29'!J13</f>
        <v>0</v>
      </c>
      <c r="J11" s="198">
        <f>'[2]29'!K13</f>
        <v>0</v>
      </c>
      <c r="K11" s="15">
        <f t="shared" si="3"/>
        <v>71</v>
      </c>
      <c r="L11" s="18">
        <f>frq!C11</f>
        <v>1</v>
      </c>
      <c r="M11" s="167">
        <f t="shared" si="4"/>
        <v>70.599999999999994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70.599999999999994</v>
      </c>
      <c r="R11" s="18">
        <v>0.4</v>
      </c>
    </row>
    <row r="12" spans="1:18">
      <c r="A12" s="8" t="s">
        <v>54</v>
      </c>
      <c r="B12" s="197">
        <f>'[2]29'!B14</f>
        <v>84</v>
      </c>
      <c r="C12" s="198">
        <f>'[2]29'!C14</f>
        <v>0</v>
      </c>
      <c r="D12" s="198">
        <f>'[2]29'!D14</f>
        <v>0</v>
      </c>
      <c r="E12" s="198">
        <f>'[2]29'!E14</f>
        <v>0</v>
      </c>
      <c r="F12" s="15">
        <f t="shared" si="6"/>
        <v>84</v>
      </c>
      <c r="G12" s="197">
        <f>'[2]29'!H14</f>
        <v>71</v>
      </c>
      <c r="H12" s="198">
        <f>'[2]29'!I14</f>
        <v>0</v>
      </c>
      <c r="I12" s="198">
        <f>'[2]29'!J14</f>
        <v>0</v>
      </c>
      <c r="J12" s="198">
        <f>'[2]29'!K14</f>
        <v>0</v>
      </c>
      <c r="K12" s="15">
        <f t="shared" si="3"/>
        <v>71</v>
      </c>
      <c r="L12" s="18">
        <f>frq!C12</f>
        <v>1</v>
      </c>
      <c r="M12" s="167">
        <f t="shared" si="4"/>
        <v>70.599999999999994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70.599999999999994</v>
      </c>
      <c r="R12" s="18">
        <v>0.4</v>
      </c>
    </row>
    <row r="13" spans="1:18">
      <c r="A13" s="8" t="s">
        <v>55</v>
      </c>
      <c r="B13" s="197">
        <f>'[2]29'!B15</f>
        <v>84</v>
      </c>
      <c r="C13" s="198">
        <f>'[2]29'!C15</f>
        <v>0</v>
      </c>
      <c r="D13" s="198">
        <f>'[2]29'!D15</f>
        <v>0</v>
      </c>
      <c r="E13" s="198">
        <f>'[2]29'!E15</f>
        <v>0</v>
      </c>
      <c r="F13" s="15">
        <f t="shared" si="6"/>
        <v>84</v>
      </c>
      <c r="G13" s="197">
        <f>'[2]29'!H15</f>
        <v>71</v>
      </c>
      <c r="H13" s="198">
        <f>'[2]29'!I15</f>
        <v>0</v>
      </c>
      <c r="I13" s="198">
        <f>'[2]29'!J15</f>
        <v>0</v>
      </c>
      <c r="J13" s="198">
        <f>'[2]29'!K15</f>
        <v>0</v>
      </c>
      <c r="K13" s="15">
        <f t="shared" si="3"/>
        <v>71</v>
      </c>
      <c r="L13" s="18">
        <f>frq!C13</f>
        <v>1</v>
      </c>
      <c r="M13" s="167">
        <f t="shared" si="4"/>
        <v>70.599999999999994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70.599999999999994</v>
      </c>
      <c r="R13" s="18">
        <v>0.4</v>
      </c>
    </row>
    <row r="14" spans="1:18">
      <c r="A14" s="8" t="s">
        <v>56</v>
      </c>
      <c r="B14" s="197">
        <f>'[2]29'!B16</f>
        <v>84</v>
      </c>
      <c r="C14" s="198">
        <f>'[2]29'!C16</f>
        <v>0</v>
      </c>
      <c r="D14" s="198">
        <f>'[2]29'!D16</f>
        <v>0</v>
      </c>
      <c r="E14" s="198">
        <f>'[2]29'!E16</f>
        <v>0</v>
      </c>
      <c r="F14" s="15">
        <f t="shared" si="6"/>
        <v>84</v>
      </c>
      <c r="G14" s="197">
        <f>'[2]29'!H16</f>
        <v>71</v>
      </c>
      <c r="H14" s="198">
        <f>'[2]29'!I16</f>
        <v>0</v>
      </c>
      <c r="I14" s="198">
        <f>'[2]29'!J16</f>
        <v>0</v>
      </c>
      <c r="J14" s="198">
        <f>'[2]29'!K16</f>
        <v>0</v>
      </c>
      <c r="K14" s="15">
        <f t="shared" si="3"/>
        <v>71</v>
      </c>
      <c r="L14" s="18">
        <f>frq!C14</f>
        <v>1</v>
      </c>
      <c r="M14" s="167">
        <f t="shared" si="4"/>
        <v>70.599999999999994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70.599999999999994</v>
      </c>
      <c r="R14" s="18">
        <v>0.4</v>
      </c>
    </row>
    <row r="15" spans="1:18">
      <c r="A15" s="8" t="s">
        <v>57</v>
      </c>
      <c r="B15" s="197">
        <f>'[2]29'!B17</f>
        <v>84</v>
      </c>
      <c r="C15" s="198">
        <f>'[2]29'!C17</f>
        <v>0</v>
      </c>
      <c r="D15" s="198">
        <f>'[2]29'!D17</f>
        <v>0</v>
      </c>
      <c r="E15" s="198">
        <f>'[2]29'!E17</f>
        <v>0</v>
      </c>
      <c r="F15" s="15">
        <f t="shared" si="6"/>
        <v>84</v>
      </c>
      <c r="G15" s="197">
        <f>'[2]29'!H17</f>
        <v>71</v>
      </c>
      <c r="H15" s="198">
        <f>'[2]29'!I17</f>
        <v>0</v>
      </c>
      <c r="I15" s="198">
        <f>'[2]29'!J17</f>
        <v>0</v>
      </c>
      <c r="J15" s="198">
        <f>'[2]29'!K17</f>
        <v>0</v>
      </c>
      <c r="K15" s="15">
        <f t="shared" si="3"/>
        <v>71</v>
      </c>
      <c r="L15" s="18">
        <f>frq!C15</f>
        <v>1</v>
      </c>
      <c r="M15" s="167">
        <f t="shared" si="4"/>
        <v>70.599999999999994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70.599999999999994</v>
      </c>
      <c r="R15" s="18">
        <v>0.4</v>
      </c>
    </row>
    <row r="16" spans="1:18">
      <c r="A16" s="8" t="s">
        <v>58</v>
      </c>
      <c r="B16" s="197">
        <f>'[2]29'!B18</f>
        <v>84</v>
      </c>
      <c r="C16" s="198">
        <f>'[2]29'!C18</f>
        <v>0</v>
      </c>
      <c r="D16" s="198">
        <f>'[2]29'!D18</f>
        <v>0</v>
      </c>
      <c r="E16" s="198">
        <f>'[2]29'!E18</f>
        <v>0</v>
      </c>
      <c r="F16" s="15">
        <f t="shared" si="6"/>
        <v>84</v>
      </c>
      <c r="G16" s="197">
        <f>'[2]29'!H18</f>
        <v>71</v>
      </c>
      <c r="H16" s="198">
        <f>'[2]29'!I18</f>
        <v>0</v>
      </c>
      <c r="I16" s="198">
        <f>'[2]29'!J18</f>
        <v>0</v>
      </c>
      <c r="J16" s="198">
        <f>'[2]29'!K18</f>
        <v>0</v>
      </c>
      <c r="K16" s="15">
        <f t="shared" si="3"/>
        <v>71</v>
      </c>
      <c r="L16" s="18">
        <f>frq!C16</f>
        <v>1</v>
      </c>
      <c r="M16" s="167">
        <f t="shared" si="4"/>
        <v>70.599999999999994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70.599999999999994</v>
      </c>
      <c r="R16" s="18">
        <v>0.4</v>
      </c>
    </row>
    <row r="17" spans="1:18">
      <c r="A17" s="8" t="s">
        <v>59</v>
      </c>
      <c r="B17" s="197">
        <f>'[2]29'!B19</f>
        <v>84</v>
      </c>
      <c r="C17" s="198">
        <f>'[2]29'!C19</f>
        <v>0</v>
      </c>
      <c r="D17" s="198">
        <f>'[2]29'!D19</f>
        <v>0</v>
      </c>
      <c r="E17" s="198">
        <f>'[2]29'!E19</f>
        <v>0</v>
      </c>
      <c r="F17" s="15">
        <f t="shared" si="6"/>
        <v>84</v>
      </c>
      <c r="G17" s="197">
        <f>'[2]29'!H19</f>
        <v>71</v>
      </c>
      <c r="H17" s="198">
        <f>'[2]29'!I19</f>
        <v>0</v>
      </c>
      <c r="I17" s="198">
        <f>'[2]29'!J19</f>
        <v>0</v>
      </c>
      <c r="J17" s="198">
        <f>'[2]29'!K19</f>
        <v>0</v>
      </c>
      <c r="K17" s="15">
        <f t="shared" si="3"/>
        <v>71</v>
      </c>
      <c r="L17" s="18">
        <f>frq!C17</f>
        <v>1</v>
      </c>
      <c r="M17" s="167">
        <f t="shared" si="4"/>
        <v>70.599999999999994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70.599999999999994</v>
      </c>
      <c r="R17" s="18">
        <v>0.4</v>
      </c>
    </row>
    <row r="18" spans="1:18">
      <c r="A18" s="8" t="s">
        <v>60</v>
      </c>
      <c r="B18" s="197">
        <f>'[2]29'!B20</f>
        <v>84</v>
      </c>
      <c r="C18" s="198">
        <f>'[2]29'!C20</f>
        <v>0</v>
      </c>
      <c r="D18" s="198">
        <f>'[2]29'!D20</f>
        <v>0</v>
      </c>
      <c r="E18" s="198">
        <f>'[2]29'!E20</f>
        <v>0</v>
      </c>
      <c r="F18" s="15">
        <f t="shared" si="6"/>
        <v>84</v>
      </c>
      <c r="G18" s="197">
        <f>'[2]29'!H20</f>
        <v>71</v>
      </c>
      <c r="H18" s="198">
        <f>'[2]29'!I20</f>
        <v>0</v>
      </c>
      <c r="I18" s="198">
        <f>'[2]29'!J20</f>
        <v>0</v>
      </c>
      <c r="J18" s="198">
        <f>'[2]29'!K20</f>
        <v>0</v>
      </c>
      <c r="K18" s="15">
        <f t="shared" si="3"/>
        <v>71</v>
      </c>
      <c r="L18" s="18">
        <f>frq!C18</f>
        <v>1</v>
      </c>
      <c r="M18" s="167">
        <f t="shared" si="4"/>
        <v>70.599999999999994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70.599999999999994</v>
      </c>
      <c r="R18" s="18">
        <v>0.4</v>
      </c>
    </row>
    <row r="19" spans="1:18">
      <c r="A19" s="8" t="s">
        <v>61</v>
      </c>
      <c r="B19" s="197">
        <f>'[2]29'!B21</f>
        <v>84</v>
      </c>
      <c r="C19" s="198">
        <f>'[2]29'!C21</f>
        <v>0</v>
      </c>
      <c r="D19" s="198">
        <f>'[2]29'!D21</f>
        <v>0</v>
      </c>
      <c r="E19" s="198">
        <f>'[2]29'!E21</f>
        <v>0</v>
      </c>
      <c r="F19" s="15">
        <f t="shared" si="6"/>
        <v>84</v>
      </c>
      <c r="G19" s="197">
        <f>'[2]29'!H21</f>
        <v>71</v>
      </c>
      <c r="H19" s="198">
        <f>'[2]29'!I21</f>
        <v>0</v>
      </c>
      <c r="I19" s="198">
        <f>'[2]29'!J21</f>
        <v>0</v>
      </c>
      <c r="J19" s="198">
        <f>'[2]29'!K21</f>
        <v>0</v>
      </c>
      <c r="K19" s="15">
        <f t="shared" si="3"/>
        <v>71</v>
      </c>
      <c r="L19" s="18">
        <f>frq!C19</f>
        <v>1</v>
      </c>
      <c r="M19" s="167">
        <f t="shared" si="4"/>
        <v>70.599999999999994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70.599999999999994</v>
      </c>
      <c r="R19" s="18">
        <v>0.4</v>
      </c>
    </row>
    <row r="20" spans="1:18">
      <c r="A20" s="8" t="s">
        <v>62</v>
      </c>
      <c r="B20" s="197">
        <f>'[2]29'!B22</f>
        <v>84</v>
      </c>
      <c r="C20" s="198">
        <f>'[2]29'!C22</f>
        <v>0</v>
      </c>
      <c r="D20" s="198">
        <f>'[2]29'!D22</f>
        <v>0</v>
      </c>
      <c r="E20" s="198">
        <f>'[2]29'!E22</f>
        <v>0</v>
      </c>
      <c r="F20" s="15">
        <f t="shared" si="6"/>
        <v>84</v>
      </c>
      <c r="G20" s="197">
        <f>'[2]29'!H22</f>
        <v>71</v>
      </c>
      <c r="H20" s="198">
        <f>'[2]29'!I22</f>
        <v>0</v>
      </c>
      <c r="I20" s="198">
        <f>'[2]29'!J22</f>
        <v>0</v>
      </c>
      <c r="J20" s="198">
        <f>'[2]29'!K22</f>
        <v>0</v>
      </c>
      <c r="K20" s="15">
        <f t="shared" si="3"/>
        <v>71</v>
      </c>
      <c r="L20" s="18">
        <f>frq!C20</f>
        <v>1</v>
      </c>
      <c r="M20" s="167">
        <f t="shared" si="4"/>
        <v>70.599999999999994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70.599999999999994</v>
      </c>
      <c r="R20" s="18">
        <v>0.4</v>
      </c>
    </row>
    <row r="21" spans="1:18">
      <c r="A21" s="8" t="s">
        <v>63</v>
      </c>
      <c r="B21" s="197">
        <f>'[2]29'!B23</f>
        <v>84</v>
      </c>
      <c r="C21" s="198">
        <f>'[2]29'!C23</f>
        <v>0</v>
      </c>
      <c r="D21" s="198">
        <f>'[2]29'!D23</f>
        <v>0</v>
      </c>
      <c r="E21" s="198">
        <f>'[2]29'!E23</f>
        <v>0</v>
      </c>
      <c r="F21" s="15">
        <f t="shared" si="6"/>
        <v>84</v>
      </c>
      <c r="G21" s="197">
        <f>'[2]29'!H23</f>
        <v>71</v>
      </c>
      <c r="H21" s="198">
        <f>'[2]29'!I23</f>
        <v>0</v>
      </c>
      <c r="I21" s="198">
        <f>'[2]29'!J23</f>
        <v>0</v>
      </c>
      <c r="J21" s="198">
        <f>'[2]29'!K23</f>
        <v>0</v>
      </c>
      <c r="K21" s="15">
        <f t="shared" si="3"/>
        <v>71</v>
      </c>
      <c r="L21" s="18">
        <f>frq!C21</f>
        <v>1</v>
      </c>
      <c r="M21" s="167">
        <f t="shared" si="4"/>
        <v>70.599999999999994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70.599999999999994</v>
      </c>
      <c r="R21" s="18">
        <v>0.4</v>
      </c>
    </row>
    <row r="22" spans="1:18">
      <c r="A22" s="8" t="s">
        <v>64</v>
      </c>
      <c r="B22" s="197">
        <f>'[2]29'!B24</f>
        <v>84</v>
      </c>
      <c r="C22" s="198">
        <f>'[2]29'!C24</f>
        <v>0</v>
      </c>
      <c r="D22" s="198">
        <f>'[2]29'!D24</f>
        <v>0</v>
      </c>
      <c r="E22" s="198">
        <f>'[2]29'!E24</f>
        <v>0</v>
      </c>
      <c r="F22" s="15">
        <f t="shared" si="6"/>
        <v>84</v>
      </c>
      <c r="G22" s="197">
        <f>'[2]29'!H24</f>
        <v>72</v>
      </c>
      <c r="H22" s="198">
        <f>'[2]29'!I24</f>
        <v>0</v>
      </c>
      <c r="I22" s="198">
        <f>'[2]29'!J24</f>
        <v>0</v>
      </c>
      <c r="J22" s="198">
        <f>'[2]29'!K24</f>
        <v>0</v>
      </c>
      <c r="K22" s="15">
        <f t="shared" si="3"/>
        <v>72</v>
      </c>
      <c r="L22" s="18">
        <f>frq!C22</f>
        <v>1</v>
      </c>
      <c r="M22" s="167">
        <f t="shared" si="4"/>
        <v>71.599999999999994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71.599999999999994</v>
      </c>
      <c r="R22" s="18">
        <v>0.4</v>
      </c>
    </row>
    <row r="23" spans="1:18">
      <c r="A23" s="8" t="s">
        <v>65</v>
      </c>
      <c r="B23" s="197">
        <f>'[2]29'!B25</f>
        <v>84</v>
      </c>
      <c r="C23" s="198">
        <f>'[2]29'!C25</f>
        <v>0</v>
      </c>
      <c r="D23" s="198">
        <f>'[2]29'!D25</f>
        <v>0</v>
      </c>
      <c r="E23" s="198">
        <f>'[2]29'!E25</f>
        <v>0</v>
      </c>
      <c r="F23" s="15">
        <f t="shared" si="6"/>
        <v>84</v>
      </c>
      <c r="G23" s="197">
        <f>'[2]29'!H25</f>
        <v>72</v>
      </c>
      <c r="H23" s="198">
        <f>'[2]29'!I25</f>
        <v>0</v>
      </c>
      <c r="I23" s="198">
        <f>'[2]29'!J25</f>
        <v>0</v>
      </c>
      <c r="J23" s="198">
        <f>'[2]29'!K25</f>
        <v>0</v>
      </c>
      <c r="K23" s="15">
        <f t="shared" si="3"/>
        <v>72</v>
      </c>
      <c r="L23" s="18">
        <f>frq!C23</f>
        <v>1</v>
      </c>
      <c r="M23" s="167">
        <f t="shared" si="4"/>
        <v>71.599999999999994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71.599999999999994</v>
      </c>
      <c r="R23" s="18">
        <v>0.4</v>
      </c>
    </row>
    <row r="24" spans="1:18">
      <c r="A24" s="8" t="s">
        <v>66</v>
      </c>
      <c r="B24" s="197">
        <f>'[2]29'!B26</f>
        <v>84</v>
      </c>
      <c r="C24" s="198">
        <f>'[2]29'!C26</f>
        <v>0</v>
      </c>
      <c r="D24" s="198">
        <f>'[2]29'!D26</f>
        <v>0</v>
      </c>
      <c r="E24" s="198">
        <f>'[2]29'!E26</f>
        <v>0</v>
      </c>
      <c r="F24" s="15">
        <f t="shared" si="6"/>
        <v>84</v>
      </c>
      <c r="G24" s="197">
        <f>'[2]29'!H26</f>
        <v>72</v>
      </c>
      <c r="H24" s="198">
        <f>'[2]29'!I26</f>
        <v>0</v>
      </c>
      <c r="I24" s="198">
        <f>'[2]29'!J26</f>
        <v>0</v>
      </c>
      <c r="J24" s="198">
        <f>'[2]29'!K26</f>
        <v>0</v>
      </c>
      <c r="K24" s="15">
        <f t="shared" si="3"/>
        <v>72</v>
      </c>
      <c r="L24" s="18">
        <f>frq!C24</f>
        <v>1</v>
      </c>
      <c r="M24" s="167">
        <f t="shared" si="4"/>
        <v>71.599999999999994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71.599999999999994</v>
      </c>
      <c r="R24" s="18">
        <v>0.4</v>
      </c>
    </row>
    <row r="25" spans="1:18">
      <c r="A25" s="8" t="s">
        <v>67</v>
      </c>
      <c r="B25" s="197">
        <f>'[2]29'!B27</f>
        <v>84</v>
      </c>
      <c r="C25" s="198">
        <f>'[2]29'!C27</f>
        <v>0</v>
      </c>
      <c r="D25" s="198">
        <f>'[2]29'!D27</f>
        <v>0</v>
      </c>
      <c r="E25" s="198">
        <f>'[2]29'!E27</f>
        <v>0</v>
      </c>
      <c r="F25" s="15">
        <f t="shared" si="6"/>
        <v>84</v>
      </c>
      <c r="G25" s="197">
        <f>'[2]29'!H27</f>
        <v>72</v>
      </c>
      <c r="H25" s="198">
        <f>'[2]29'!I27</f>
        <v>0</v>
      </c>
      <c r="I25" s="198">
        <f>'[2]29'!J27</f>
        <v>0</v>
      </c>
      <c r="J25" s="198">
        <f>'[2]29'!K27</f>
        <v>0</v>
      </c>
      <c r="K25" s="15">
        <f t="shared" si="3"/>
        <v>72</v>
      </c>
      <c r="L25" s="18">
        <f>frq!C25</f>
        <v>1</v>
      </c>
      <c r="M25" s="167">
        <f t="shared" si="4"/>
        <v>71.599999999999994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71.599999999999994</v>
      </c>
      <c r="R25" s="18">
        <v>0.4</v>
      </c>
    </row>
    <row r="26" spans="1:18">
      <c r="A26" s="8" t="s">
        <v>68</v>
      </c>
      <c r="B26" s="197">
        <f>'[2]29'!B28</f>
        <v>84</v>
      </c>
      <c r="C26" s="198">
        <f>'[2]29'!C28</f>
        <v>0</v>
      </c>
      <c r="D26" s="198">
        <f>'[2]29'!D28</f>
        <v>0</v>
      </c>
      <c r="E26" s="198">
        <f>'[2]29'!E28</f>
        <v>0</v>
      </c>
      <c r="F26" s="15">
        <f t="shared" si="6"/>
        <v>84</v>
      </c>
      <c r="G26" s="197">
        <f>'[2]29'!H28</f>
        <v>72</v>
      </c>
      <c r="H26" s="198">
        <f>'[2]29'!I28</f>
        <v>0</v>
      </c>
      <c r="I26" s="198">
        <f>'[2]29'!J28</f>
        <v>0</v>
      </c>
      <c r="J26" s="198">
        <f>'[2]29'!K28</f>
        <v>0</v>
      </c>
      <c r="K26" s="15">
        <f t="shared" si="3"/>
        <v>72</v>
      </c>
      <c r="L26" s="18">
        <f>frq!C26</f>
        <v>1</v>
      </c>
      <c r="M26" s="167">
        <f t="shared" si="4"/>
        <v>71.599999999999994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71.599999999999994</v>
      </c>
      <c r="R26" s="18">
        <v>0.4</v>
      </c>
    </row>
    <row r="27" spans="1:18">
      <c r="A27" s="8" t="s">
        <v>69</v>
      </c>
      <c r="B27" s="197">
        <f>'[2]29'!B29</f>
        <v>84</v>
      </c>
      <c r="C27" s="198">
        <f>'[2]29'!C29</f>
        <v>0</v>
      </c>
      <c r="D27" s="198">
        <f>'[2]29'!D29</f>
        <v>0</v>
      </c>
      <c r="E27" s="198">
        <f>'[2]29'!E29</f>
        <v>0</v>
      </c>
      <c r="F27" s="15">
        <f t="shared" si="6"/>
        <v>84</v>
      </c>
      <c r="G27" s="197">
        <f>'[2]29'!H29</f>
        <v>72</v>
      </c>
      <c r="H27" s="198">
        <f>'[2]29'!I29</f>
        <v>0</v>
      </c>
      <c r="I27" s="198">
        <f>'[2]29'!J29</f>
        <v>0</v>
      </c>
      <c r="J27" s="198">
        <f>'[2]29'!K29</f>
        <v>0</v>
      </c>
      <c r="K27" s="15">
        <f t="shared" si="3"/>
        <v>72</v>
      </c>
      <c r="L27" s="18">
        <f>frq!C27</f>
        <v>1</v>
      </c>
      <c r="M27" s="167">
        <f t="shared" si="4"/>
        <v>71.599999999999994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71.599999999999994</v>
      </c>
      <c r="R27" s="18">
        <v>0.4</v>
      </c>
    </row>
    <row r="28" spans="1:18">
      <c r="A28" s="8" t="s">
        <v>70</v>
      </c>
      <c r="B28" s="197">
        <f>'[2]29'!B30</f>
        <v>84</v>
      </c>
      <c r="C28" s="198">
        <f>'[2]29'!C30</f>
        <v>0</v>
      </c>
      <c r="D28" s="198">
        <f>'[2]29'!D30</f>
        <v>0</v>
      </c>
      <c r="E28" s="198">
        <f>'[2]29'!E30</f>
        <v>0</v>
      </c>
      <c r="F28" s="15">
        <f t="shared" si="6"/>
        <v>84</v>
      </c>
      <c r="G28" s="197">
        <f>'[2]29'!H30</f>
        <v>72</v>
      </c>
      <c r="H28" s="198">
        <f>'[2]29'!I30</f>
        <v>0</v>
      </c>
      <c r="I28" s="198">
        <f>'[2]29'!J30</f>
        <v>0</v>
      </c>
      <c r="J28" s="198">
        <f>'[2]29'!K30</f>
        <v>0</v>
      </c>
      <c r="K28" s="15">
        <f t="shared" si="3"/>
        <v>72</v>
      </c>
      <c r="L28" s="18">
        <f>frq!C28</f>
        <v>1</v>
      </c>
      <c r="M28" s="167">
        <f t="shared" si="4"/>
        <v>71.599999999999994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71.599999999999994</v>
      </c>
      <c r="R28" s="18">
        <v>0.4</v>
      </c>
    </row>
    <row r="29" spans="1:18">
      <c r="A29" s="8" t="s">
        <v>71</v>
      </c>
      <c r="B29" s="197">
        <f>'[2]29'!B31</f>
        <v>84</v>
      </c>
      <c r="C29" s="198">
        <f>'[2]29'!C31</f>
        <v>0</v>
      </c>
      <c r="D29" s="198">
        <f>'[2]29'!D31</f>
        <v>0</v>
      </c>
      <c r="E29" s="198">
        <f>'[2]29'!E31</f>
        <v>0</v>
      </c>
      <c r="F29" s="15">
        <f t="shared" si="6"/>
        <v>84</v>
      </c>
      <c r="G29" s="197">
        <f>'[2]29'!H31</f>
        <v>72</v>
      </c>
      <c r="H29" s="198">
        <f>'[2]29'!I31</f>
        <v>0</v>
      </c>
      <c r="I29" s="198">
        <f>'[2]29'!J31</f>
        <v>0</v>
      </c>
      <c r="J29" s="198">
        <f>'[2]29'!K31</f>
        <v>0</v>
      </c>
      <c r="K29" s="15">
        <f t="shared" si="3"/>
        <v>72</v>
      </c>
      <c r="L29" s="18">
        <f>frq!C29</f>
        <v>1</v>
      </c>
      <c r="M29" s="167">
        <f t="shared" si="4"/>
        <v>71.599999999999994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71.599999999999994</v>
      </c>
      <c r="R29" s="18">
        <v>0.4</v>
      </c>
    </row>
    <row r="30" spans="1:18">
      <c r="A30" s="8" t="s">
        <v>72</v>
      </c>
      <c r="B30" s="197">
        <f>'[2]29'!B32</f>
        <v>84</v>
      </c>
      <c r="C30" s="198">
        <f>'[2]29'!C32</f>
        <v>0</v>
      </c>
      <c r="D30" s="198">
        <f>'[2]29'!D32</f>
        <v>0</v>
      </c>
      <c r="E30" s="198">
        <f>'[2]29'!E32</f>
        <v>0</v>
      </c>
      <c r="F30" s="15">
        <f t="shared" si="6"/>
        <v>84</v>
      </c>
      <c r="G30" s="197">
        <f>'[2]29'!H32</f>
        <v>72</v>
      </c>
      <c r="H30" s="198">
        <f>'[2]29'!I32</f>
        <v>0</v>
      </c>
      <c r="I30" s="198">
        <f>'[2]29'!J32</f>
        <v>0</v>
      </c>
      <c r="J30" s="198">
        <f>'[2]29'!K32</f>
        <v>0</v>
      </c>
      <c r="K30" s="15">
        <f t="shared" si="3"/>
        <v>72</v>
      </c>
      <c r="L30" s="18">
        <f>frq!C30</f>
        <v>1</v>
      </c>
      <c r="M30" s="167">
        <f t="shared" si="4"/>
        <v>71.599999999999994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71.599999999999994</v>
      </c>
      <c r="R30" s="18">
        <v>0.4</v>
      </c>
    </row>
    <row r="31" spans="1:18">
      <c r="A31" s="8" t="s">
        <v>73</v>
      </c>
      <c r="B31" s="197">
        <f>'[2]29'!B33</f>
        <v>84</v>
      </c>
      <c r="C31" s="198">
        <f>'[2]29'!C33</f>
        <v>0</v>
      </c>
      <c r="D31" s="198">
        <f>'[2]29'!D33</f>
        <v>0</v>
      </c>
      <c r="E31" s="198">
        <f>'[2]29'!E33</f>
        <v>0</v>
      </c>
      <c r="F31" s="15">
        <f t="shared" si="6"/>
        <v>84</v>
      </c>
      <c r="G31" s="197">
        <f>'[2]29'!H33</f>
        <v>72</v>
      </c>
      <c r="H31" s="198">
        <f>'[2]29'!I33</f>
        <v>0</v>
      </c>
      <c r="I31" s="198">
        <f>'[2]29'!J33</f>
        <v>0</v>
      </c>
      <c r="J31" s="198">
        <f>'[2]29'!K33</f>
        <v>0</v>
      </c>
      <c r="K31" s="15">
        <f t="shared" si="3"/>
        <v>72</v>
      </c>
      <c r="L31" s="18">
        <f>frq!C31</f>
        <v>1</v>
      </c>
      <c r="M31" s="167">
        <f t="shared" si="4"/>
        <v>71.599999999999994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71.599999999999994</v>
      </c>
      <c r="R31" s="18">
        <v>0.4</v>
      </c>
    </row>
    <row r="32" spans="1:18">
      <c r="A32" s="8" t="s">
        <v>74</v>
      </c>
      <c r="B32" s="197">
        <f>'[2]29'!B34</f>
        <v>84</v>
      </c>
      <c r="C32" s="198">
        <f>'[2]29'!C34</f>
        <v>0</v>
      </c>
      <c r="D32" s="198">
        <f>'[2]29'!D34</f>
        <v>0</v>
      </c>
      <c r="E32" s="198">
        <f>'[2]29'!E34</f>
        <v>0</v>
      </c>
      <c r="F32" s="15">
        <f t="shared" si="6"/>
        <v>84</v>
      </c>
      <c r="G32" s="197">
        <f>'[2]29'!H34</f>
        <v>72</v>
      </c>
      <c r="H32" s="198">
        <f>'[2]29'!I34</f>
        <v>0</v>
      </c>
      <c r="I32" s="198">
        <f>'[2]29'!J34</f>
        <v>0</v>
      </c>
      <c r="J32" s="198">
        <f>'[2]29'!K34</f>
        <v>0</v>
      </c>
      <c r="K32" s="15">
        <f t="shared" si="3"/>
        <v>72</v>
      </c>
      <c r="L32" s="18">
        <f>frq!C32</f>
        <v>1</v>
      </c>
      <c r="M32" s="167">
        <f t="shared" si="4"/>
        <v>71.599999999999994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71.599999999999994</v>
      </c>
      <c r="R32" s="18">
        <v>0.4</v>
      </c>
    </row>
    <row r="33" spans="1:18">
      <c r="A33" s="8" t="s">
        <v>75</v>
      </c>
      <c r="B33" s="197">
        <f>'[2]29'!B35</f>
        <v>84</v>
      </c>
      <c r="C33" s="198">
        <f>'[2]29'!C35</f>
        <v>0</v>
      </c>
      <c r="D33" s="198">
        <f>'[2]29'!D35</f>
        <v>0</v>
      </c>
      <c r="E33" s="198">
        <f>'[2]29'!E35</f>
        <v>0</v>
      </c>
      <c r="F33" s="15">
        <f t="shared" si="6"/>
        <v>84</v>
      </c>
      <c r="G33" s="197">
        <f>'[2]29'!H35</f>
        <v>72</v>
      </c>
      <c r="H33" s="198">
        <f>'[2]29'!I35</f>
        <v>0</v>
      </c>
      <c r="I33" s="198">
        <f>'[2]29'!J35</f>
        <v>0</v>
      </c>
      <c r="J33" s="198">
        <f>'[2]29'!K35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7">
        <f>'[2]29'!B36</f>
        <v>84</v>
      </c>
      <c r="C34" s="198">
        <f>'[2]29'!C36</f>
        <v>0</v>
      </c>
      <c r="D34" s="198">
        <f>'[2]29'!D36</f>
        <v>0</v>
      </c>
      <c r="E34" s="198">
        <f>'[2]29'!E36</f>
        <v>0</v>
      </c>
      <c r="F34" s="15">
        <f t="shared" si="6"/>
        <v>84</v>
      </c>
      <c r="G34" s="197">
        <f>'[2]29'!H36</f>
        <v>72</v>
      </c>
      <c r="H34" s="198">
        <f>'[2]29'!I36</f>
        <v>0</v>
      </c>
      <c r="I34" s="198">
        <f>'[2]29'!J36</f>
        <v>0</v>
      </c>
      <c r="J34" s="198">
        <f>'[2]29'!K36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7">
        <f>'[2]29'!B37</f>
        <v>84</v>
      </c>
      <c r="C35" s="198">
        <f>'[2]29'!C37</f>
        <v>0</v>
      </c>
      <c r="D35" s="198">
        <f>'[2]29'!D37</f>
        <v>0</v>
      </c>
      <c r="E35" s="198">
        <f>'[2]29'!E37</f>
        <v>0</v>
      </c>
      <c r="F35" s="15">
        <f t="shared" si="6"/>
        <v>84</v>
      </c>
      <c r="G35" s="197">
        <f>'[2]29'!H37</f>
        <v>72</v>
      </c>
      <c r="H35" s="198">
        <f>'[2]29'!I37</f>
        <v>0</v>
      </c>
      <c r="I35" s="198">
        <f>'[2]29'!J37</f>
        <v>0</v>
      </c>
      <c r="J35" s="198">
        <f>'[2]29'!K37</f>
        <v>0</v>
      </c>
      <c r="K35" s="15">
        <f t="shared" si="3"/>
        <v>72</v>
      </c>
      <c r="L35" s="18">
        <f>frq!C35</f>
        <v>1</v>
      </c>
      <c r="M35" s="167">
        <f t="shared" si="4"/>
        <v>71.599999999999994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71.599999999999994</v>
      </c>
      <c r="R35" s="18">
        <v>0.4</v>
      </c>
    </row>
    <row r="36" spans="1:18">
      <c r="A36" s="8" t="s">
        <v>78</v>
      </c>
      <c r="B36" s="197">
        <f>'[2]29'!B38</f>
        <v>84</v>
      </c>
      <c r="C36" s="198">
        <f>'[2]29'!C38</f>
        <v>0</v>
      </c>
      <c r="D36" s="198">
        <f>'[2]29'!D38</f>
        <v>0</v>
      </c>
      <c r="E36" s="198">
        <f>'[2]29'!E38</f>
        <v>0</v>
      </c>
      <c r="F36" s="15">
        <f t="shared" si="6"/>
        <v>84</v>
      </c>
      <c r="G36" s="197">
        <f>'[2]29'!H38</f>
        <v>72</v>
      </c>
      <c r="H36" s="198">
        <f>'[2]29'!I38</f>
        <v>0</v>
      </c>
      <c r="I36" s="198">
        <f>'[2]29'!J38</f>
        <v>0</v>
      </c>
      <c r="J36" s="198">
        <f>'[2]29'!K38</f>
        <v>0</v>
      </c>
      <c r="K36" s="15">
        <f t="shared" si="3"/>
        <v>72</v>
      </c>
      <c r="L36" s="18">
        <f>frq!C36</f>
        <v>1</v>
      </c>
      <c r="M36" s="167">
        <f t="shared" si="4"/>
        <v>71.599999999999994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71.599999999999994</v>
      </c>
      <c r="R36" s="18">
        <v>0.4</v>
      </c>
    </row>
    <row r="37" spans="1:18">
      <c r="A37" s="8" t="s">
        <v>79</v>
      </c>
      <c r="B37" s="197">
        <f>'[2]29'!B39</f>
        <v>84</v>
      </c>
      <c r="C37" s="198">
        <f>'[2]29'!C39</f>
        <v>0</v>
      </c>
      <c r="D37" s="198">
        <f>'[2]29'!D39</f>
        <v>0</v>
      </c>
      <c r="E37" s="198">
        <f>'[2]29'!E39</f>
        <v>0</v>
      </c>
      <c r="F37" s="15">
        <f t="shared" si="6"/>
        <v>84</v>
      </c>
      <c r="G37" s="197">
        <f>'[2]29'!H39</f>
        <v>72</v>
      </c>
      <c r="H37" s="198">
        <f>'[2]29'!I39</f>
        <v>0</v>
      </c>
      <c r="I37" s="198">
        <f>'[2]29'!J39</f>
        <v>0</v>
      </c>
      <c r="J37" s="198">
        <f>'[2]29'!K39</f>
        <v>0</v>
      </c>
      <c r="K37" s="15">
        <f t="shared" si="3"/>
        <v>72</v>
      </c>
      <c r="L37" s="18">
        <f>frq!C37</f>
        <v>1</v>
      </c>
      <c r="M37" s="167">
        <f t="shared" si="4"/>
        <v>71.599999999999994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71.599999999999994</v>
      </c>
      <c r="R37" s="18">
        <v>0.4</v>
      </c>
    </row>
    <row r="38" spans="1:18">
      <c r="A38" s="8" t="s">
        <v>80</v>
      </c>
      <c r="B38" s="197">
        <f>'[2]29'!B40</f>
        <v>84</v>
      </c>
      <c r="C38" s="198">
        <f>'[2]29'!C40</f>
        <v>0</v>
      </c>
      <c r="D38" s="198">
        <f>'[2]29'!D40</f>
        <v>0</v>
      </c>
      <c r="E38" s="198">
        <f>'[2]29'!E40</f>
        <v>0</v>
      </c>
      <c r="F38" s="15">
        <f t="shared" si="6"/>
        <v>84</v>
      </c>
      <c r="G38" s="197">
        <f>'[2]29'!H40</f>
        <v>71</v>
      </c>
      <c r="H38" s="198">
        <f>'[2]29'!I40</f>
        <v>0</v>
      </c>
      <c r="I38" s="198">
        <f>'[2]29'!J40</f>
        <v>0</v>
      </c>
      <c r="J38" s="198">
        <f>'[2]29'!K40</f>
        <v>0</v>
      </c>
      <c r="K38" s="15">
        <f t="shared" si="3"/>
        <v>71</v>
      </c>
      <c r="L38" s="18">
        <f>frq!C38</f>
        <v>1</v>
      </c>
      <c r="M38" s="167">
        <f t="shared" si="4"/>
        <v>70.599999999999994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70.599999999999994</v>
      </c>
      <c r="R38" s="18">
        <v>0.4</v>
      </c>
    </row>
    <row r="39" spans="1:18">
      <c r="A39" s="8" t="s">
        <v>81</v>
      </c>
      <c r="B39" s="197">
        <f>'[2]29'!B41</f>
        <v>84</v>
      </c>
      <c r="C39" s="198">
        <f>'[2]29'!C41</f>
        <v>0</v>
      </c>
      <c r="D39" s="198">
        <f>'[2]29'!D41</f>
        <v>0</v>
      </c>
      <c r="E39" s="198">
        <f>'[2]29'!E41</f>
        <v>0</v>
      </c>
      <c r="F39" s="15">
        <f t="shared" si="6"/>
        <v>84</v>
      </c>
      <c r="G39" s="197">
        <f>'[2]29'!H41</f>
        <v>71</v>
      </c>
      <c r="H39" s="198">
        <f>'[2]29'!I41</f>
        <v>0</v>
      </c>
      <c r="I39" s="198">
        <f>'[2]29'!J41</f>
        <v>0</v>
      </c>
      <c r="J39" s="198">
        <f>'[2]29'!K41</f>
        <v>0</v>
      </c>
      <c r="K39" s="15">
        <f t="shared" si="3"/>
        <v>71</v>
      </c>
      <c r="L39" s="18">
        <f>frq!C39</f>
        <v>1</v>
      </c>
      <c r="M39" s="167">
        <f t="shared" si="4"/>
        <v>70.3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70.3</v>
      </c>
      <c r="R39" s="18">
        <v>0.7</v>
      </c>
    </row>
    <row r="40" spans="1:18">
      <c r="A40" s="8" t="s">
        <v>82</v>
      </c>
      <c r="B40" s="197">
        <f>'[2]29'!B42</f>
        <v>84</v>
      </c>
      <c r="C40" s="198">
        <f>'[2]29'!C42</f>
        <v>0</v>
      </c>
      <c r="D40" s="198">
        <f>'[2]29'!D42</f>
        <v>0</v>
      </c>
      <c r="E40" s="198">
        <f>'[2]29'!E42</f>
        <v>0</v>
      </c>
      <c r="F40" s="15">
        <f t="shared" si="6"/>
        <v>84</v>
      </c>
      <c r="G40" s="197">
        <f>'[2]29'!H42</f>
        <v>71</v>
      </c>
      <c r="H40" s="198">
        <f>'[2]29'!I42</f>
        <v>0</v>
      </c>
      <c r="I40" s="198">
        <f>'[2]29'!J42</f>
        <v>0</v>
      </c>
      <c r="J40" s="198">
        <f>'[2]29'!K42</f>
        <v>0</v>
      </c>
      <c r="K40" s="15">
        <f t="shared" si="3"/>
        <v>71</v>
      </c>
      <c r="L40" s="18">
        <f>frq!C40</f>
        <v>1</v>
      </c>
      <c r="M40" s="167">
        <f t="shared" si="4"/>
        <v>70.3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70.3</v>
      </c>
      <c r="R40" s="18">
        <v>0.7</v>
      </c>
    </row>
    <row r="41" spans="1:18">
      <c r="A41" s="8" t="s">
        <v>83</v>
      </c>
      <c r="B41" s="197">
        <f>'[2]29'!B43</f>
        <v>84</v>
      </c>
      <c r="C41" s="198">
        <f>'[2]29'!C43</f>
        <v>0</v>
      </c>
      <c r="D41" s="198">
        <f>'[2]29'!D43</f>
        <v>0</v>
      </c>
      <c r="E41" s="198">
        <f>'[2]29'!E43</f>
        <v>0</v>
      </c>
      <c r="F41" s="15">
        <f t="shared" si="6"/>
        <v>84</v>
      </c>
      <c r="G41" s="197">
        <f>'[2]29'!H43</f>
        <v>71</v>
      </c>
      <c r="H41" s="198">
        <f>'[2]29'!I43</f>
        <v>0</v>
      </c>
      <c r="I41" s="198">
        <f>'[2]29'!J43</f>
        <v>0</v>
      </c>
      <c r="J41" s="198">
        <f>'[2]29'!K43</f>
        <v>0</v>
      </c>
      <c r="K41" s="15">
        <f t="shared" si="3"/>
        <v>71</v>
      </c>
      <c r="L41" s="18">
        <f>frq!C41</f>
        <v>1</v>
      </c>
      <c r="M41" s="167">
        <f t="shared" si="4"/>
        <v>70.3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70.3</v>
      </c>
      <c r="R41" s="18">
        <v>0.7</v>
      </c>
    </row>
    <row r="42" spans="1:18">
      <c r="A42" s="8" t="s">
        <v>84</v>
      </c>
      <c r="B42" s="197">
        <f>'[2]29'!B44</f>
        <v>84</v>
      </c>
      <c r="C42" s="198">
        <f>'[2]29'!C44</f>
        <v>0</v>
      </c>
      <c r="D42" s="198">
        <f>'[2]29'!D44</f>
        <v>0</v>
      </c>
      <c r="E42" s="198">
        <f>'[2]29'!E44</f>
        <v>0</v>
      </c>
      <c r="F42" s="15">
        <f t="shared" si="6"/>
        <v>84</v>
      </c>
      <c r="G42" s="197">
        <f>'[2]29'!H44</f>
        <v>71</v>
      </c>
      <c r="H42" s="198">
        <f>'[2]29'!I44</f>
        <v>0</v>
      </c>
      <c r="I42" s="198">
        <f>'[2]29'!J44</f>
        <v>0</v>
      </c>
      <c r="J42" s="198">
        <f>'[2]29'!K44</f>
        <v>0</v>
      </c>
      <c r="K42" s="15">
        <f t="shared" si="3"/>
        <v>71</v>
      </c>
      <c r="L42" s="18">
        <f>frq!C42</f>
        <v>1</v>
      </c>
      <c r="M42" s="167">
        <f t="shared" si="4"/>
        <v>70.3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70.3</v>
      </c>
      <c r="R42" s="18">
        <v>0.7</v>
      </c>
    </row>
    <row r="43" spans="1:18">
      <c r="A43" s="8" t="s">
        <v>85</v>
      </c>
      <c r="B43" s="197">
        <f>'[2]29'!B45</f>
        <v>84</v>
      </c>
      <c r="C43" s="198">
        <f>'[2]29'!C45</f>
        <v>0</v>
      </c>
      <c r="D43" s="198">
        <f>'[2]29'!D45</f>
        <v>0</v>
      </c>
      <c r="E43" s="198">
        <f>'[2]29'!E45</f>
        <v>0</v>
      </c>
      <c r="F43" s="15">
        <f t="shared" si="6"/>
        <v>84</v>
      </c>
      <c r="G43" s="197">
        <f>'[2]29'!H45</f>
        <v>71</v>
      </c>
      <c r="H43" s="198">
        <f>'[2]29'!I45</f>
        <v>0</v>
      </c>
      <c r="I43" s="198">
        <f>'[2]29'!J45</f>
        <v>0</v>
      </c>
      <c r="J43" s="198">
        <f>'[2]29'!K45</f>
        <v>0</v>
      </c>
      <c r="K43" s="15">
        <f t="shared" si="3"/>
        <v>71</v>
      </c>
      <c r="L43" s="18">
        <f>frq!C43</f>
        <v>1</v>
      </c>
      <c r="M43" s="167">
        <f t="shared" si="4"/>
        <v>70.3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70.3</v>
      </c>
      <c r="R43" s="18">
        <v>0.7</v>
      </c>
    </row>
    <row r="44" spans="1:18">
      <c r="A44" s="8" t="s">
        <v>86</v>
      </c>
      <c r="B44" s="197">
        <f>'[2]29'!B46</f>
        <v>84</v>
      </c>
      <c r="C44" s="198">
        <f>'[2]29'!C46</f>
        <v>0</v>
      </c>
      <c r="D44" s="198">
        <f>'[2]29'!D46</f>
        <v>0</v>
      </c>
      <c r="E44" s="198">
        <f>'[2]29'!E46</f>
        <v>0</v>
      </c>
      <c r="F44" s="15">
        <f t="shared" si="6"/>
        <v>84</v>
      </c>
      <c r="G44" s="197">
        <f>'[2]29'!H46</f>
        <v>71</v>
      </c>
      <c r="H44" s="198">
        <f>'[2]29'!I46</f>
        <v>0</v>
      </c>
      <c r="I44" s="198">
        <f>'[2]29'!J46</f>
        <v>0</v>
      </c>
      <c r="J44" s="198">
        <f>'[2]29'!K46</f>
        <v>0</v>
      </c>
      <c r="K44" s="15">
        <f t="shared" si="3"/>
        <v>71</v>
      </c>
      <c r="L44" s="18">
        <f>frq!C44</f>
        <v>1</v>
      </c>
      <c r="M44" s="167">
        <f t="shared" si="4"/>
        <v>70.3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70.3</v>
      </c>
      <c r="R44" s="18">
        <v>0.7</v>
      </c>
    </row>
    <row r="45" spans="1:18">
      <c r="A45" s="8" t="s">
        <v>87</v>
      </c>
      <c r="B45" s="197">
        <f>'[2]29'!B47</f>
        <v>84</v>
      </c>
      <c r="C45" s="198">
        <f>'[2]29'!C47</f>
        <v>0</v>
      </c>
      <c r="D45" s="198">
        <f>'[2]29'!D47</f>
        <v>0</v>
      </c>
      <c r="E45" s="198">
        <f>'[2]29'!E47</f>
        <v>0</v>
      </c>
      <c r="F45" s="15">
        <f t="shared" si="6"/>
        <v>84</v>
      </c>
      <c r="G45" s="197">
        <f>'[2]29'!H47</f>
        <v>69</v>
      </c>
      <c r="H45" s="198">
        <f>'[2]29'!I47</f>
        <v>0</v>
      </c>
      <c r="I45" s="198">
        <f>'[2]29'!J47</f>
        <v>0</v>
      </c>
      <c r="J45" s="198">
        <f>'[2]29'!K47</f>
        <v>0</v>
      </c>
      <c r="K45" s="15">
        <f t="shared" si="3"/>
        <v>69</v>
      </c>
      <c r="L45" s="18">
        <f>frq!C45</f>
        <v>1</v>
      </c>
      <c r="M45" s="167">
        <f t="shared" si="4"/>
        <v>68.3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68.3</v>
      </c>
      <c r="R45" s="18">
        <v>0.7</v>
      </c>
    </row>
    <row r="46" spans="1:18">
      <c r="A46" s="8" t="s">
        <v>88</v>
      </c>
      <c r="B46" s="197">
        <f>'[2]29'!B48</f>
        <v>84</v>
      </c>
      <c r="C46" s="198">
        <f>'[2]29'!C48</f>
        <v>0</v>
      </c>
      <c r="D46" s="198">
        <f>'[2]29'!D48</f>
        <v>0</v>
      </c>
      <c r="E46" s="198">
        <f>'[2]29'!E48</f>
        <v>0</v>
      </c>
      <c r="F46" s="15">
        <f t="shared" si="6"/>
        <v>84</v>
      </c>
      <c r="G46" s="197">
        <f>'[2]29'!H48</f>
        <v>69</v>
      </c>
      <c r="H46" s="198">
        <f>'[2]29'!I48</f>
        <v>0</v>
      </c>
      <c r="I46" s="198">
        <f>'[2]29'!J48</f>
        <v>0</v>
      </c>
      <c r="J46" s="198">
        <f>'[2]29'!K48</f>
        <v>0</v>
      </c>
      <c r="K46" s="15">
        <f t="shared" si="3"/>
        <v>69</v>
      </c>
      <c r="L46" s="18">
        <f>frq!C46</f>
        <v>1</v>
      </c>
      <c r="M46" s="167">
        <f t="shared" si="4"/>
        <v>68.3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68.3</v>
      </c>
      <c r="R46" s="18">
        <v>0.7</v>
      </c>
    </row>
    <row r="47" spans="1:18">
      <c r="A47" s="8" t="s">
        <v>89</v>
      </c>
      <c r="B47" s="197">
        <f>'[2]29'!B49</f>
        <v>84</v>
      </c>
      <c r="C47" s="198">
        <f>'[2]29'!C49</f>
        <v>0</v>
      </c>
      <c r="D47" s="198">
        <f>'[2]29'!D49</f>
        <v>0</v>
      </c>
      <c r="E47" s="198">
        <f>'[2]29'!E49</f>
        <v>0</v>
      </c>
      <c r="F47" s="15">
        <f t="shared" si="6"/>
        <v>84</v>
      </c>
      <c r="G47" s="197">
        <f>'[2]29'!H49</f>
        <v>69</v>
      </c>
      <c r="H47" s="198">
        <f>'[2]29'!I49</f>
        <v>0</v>
      </c>
      <c r="I47" s="198">
        <f>'[2]29'!J49</f>
        <v>0</v>
      </c>
      <c r="J47" s="198">
        <f>'[2]29'!K49</f>
        <v>0</v>
      </c>
      <c r="K47" s="15">
        <f t="shared" si="3"/>
        <v>69</v>
      </c>
      <c r="L47" s="18">
        <f>frq!C47</f>
        <v>1</v>
      </c>
      <c r="M47" s="167">
        <f t="shared" si="4"/>
        <v>68.3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68.3</v>
      </c>
      <c r="R47" s="18">
        <v>0.7</v>
      </c>
    </row>
    <row r="48" spans="1:18">
      <c r="A48" s="8" t="s">
        <v>90</v>
      </c>
      <c r="B48" s="197">
        <f>'[2]29'!B50</f>
        <v>84</v>
      </c>
      <c r="C48" s="198">
        <f>'[2]29'!C50</f>
        <v>0</v>
      </c>
      <c r="D48" s="198">
        <f>'[2]29'!D50</f>
        <v>0</v>
      </c>
      <c r="E48" s="198">
        <f>'[2]29'!E50</f>
        <v>0</v>
      </c>
      <c r="F48" s="15">
        <f t="shared" si="6"/>
        <v>84</v>
      </c>
      <c r="G48" s="197">
        <f>'[2]29'!H50</f>
        <v>69</v>
      </c>
      <c r="H48" s="198">
        <f>'[2]29'!I50</f>
        <v>0</v>
      </c>
      <c r="I48" s="198">
        <f>'[2]29'!J50</f>
        <v>0</v>
      </c>
      <c r="J48" s="198">
        <f>'[2]29'!K50</f>
        <v>0</v>
      </c>
      <c r="K48" s="15">
        <f t="shared" si="3"/>
        <v>69</v>
      </c>
      <c r="L48" s="18">
        <f>frq!C48</f>
        <v>1</v>
      </c>
      <c r="M48" s="167">
        <f t="shared" si="4"/>
        <v>68.3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68.3</v>
      </c>
      <c r="R48" s="18">
        <v>0.7</v>
      </c>
    </row>
    <row r="49" spans="1:18">
      <c r="A49" s="8" t="s">
        <v>91</v>
      </c>
      <c r="B49" s="197">
        <f>'[2]29'!B51</f>
        <v>84</v>
      </c>
      <c r="C49" s="198">
        <f>'[2]29'!C51</f>
        <v>0</v>
      </c>
      <c r="D49" s="198">
        <f>'[2]29'!D51</f>
        <v>0</v>
      </c>
      <c r="E49" s="198">
        <f>'[2]29'!E51</f>
        <v>0</v>
      </c>
      <c r="F49" s="15">
        <f t="shared" si="6"/>
        <v>84</v>
      </c>
      <c r="G49" s="197">
        <f>'[2]29'!H51</f>
        <v>69</v>
      </c>
      <c r="H49" s="198">
        <f>'[2]29'!I51</f>
        <v>0</v>
      </c>
      <c r="I49" s="198">
        <f>'[2]29'!J51</f>
        <v>0</v>
      </c>
      <c r="J49" s="198">
        <f>'[2]29'!K51</f>
        <v>0</v>
      </c>
      <c r="K49" s="15">
        <f t="shared" si="3"/>
        <v>69</v>
      </c>
      <c r="L49" s="18">
        <f>frq!C49</f>
        <v>1</v>
      </c>
      <c r="M49" s="167">
        <f t="shared" si="4"/>
        <v>68.3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68.3</v>
      </c>
      <c r="R49" s="18">
        <v>0.7</v>
      </c>
    </row>
    <row r="50" spans="1:18">
      <c r="A50" s="8" t="s">
        <v>92</v>
      </c>
      <c r="B50" s="197">
        <f>'[2]29'!B52</f>
        <v>84</v>
      </c>
      <c r="C50" s="198">
        <f>'[2]29'!C52</f>
        <v>0</v>
      </c>
      <c r="D50" s="198">
        <f>'[2]29'!D52</f>
        <v>0</v>
      </c>
      <c r="E50" s="198">
        <f>'[2]29'!E52</f>
        <v>0</v>
      </c>
      <c r="F50" s="15">
        <f t="shared" si="6"/>
        <v>84</v>
      </c>
      <c r="G50" s="197">
        <f>'[2]29'!H52</f>
        <v>69</v>
      </c>
      <c r="H50" s="198">
        <f>'[2]29'!I52</f>
        <v>0</v>
      </c>
      <c r="I50" s="198">
        <f>'[2]29'!J52</f>
        <v>0</v>
      </c>
      <c r="J50" s="198">
        <f>'[2]29'!K52</f>
        <v>0</v>
      </c>
      <c r="K50" s="15">
        <f t="shared" si="3"/>
        <v>69</v>
      </c>
      <c r="L50" s="18">
        <f>frq!C50</f>
        <v>1</v>
      </c>
      <c r="M50" s="167">
        <f t="shared" si="4"/>
        <v>68.3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68.3</v>
      </c>
      <c r="R50" s="18">
        <v>0.7</v>
      </c>
    </row>
    <row r="51" spans="1:18">
      <c r="A51" s="8" t="s">
        <v>93</v>
      </c>
      <c r="B51" s="197">
        <f>'[2]29'!B53</f>
        <v>84</v>
      </c>
      <c r="C51" s="198">
        <f>'[2]29'!C53</f>
        <v>0</v>
      </c>
      <c r="D51" s="198">
        <f>'[2]29'!D53</f>
        <v>0</v>
      </c>
      <c r="E51" s="198">
        <f>'[2]29'!E53</f>
        <v>0</v>
      </c>
      <c r="F51" s="15">
        <f t="shared" si="6"/>
        <v>84</v>
      </c>
      <c r="G51" s="197">
        <f>'[2]29'!H53</f>
        <v>69</v>
      </c>
      <c r="H51" s="198">
        <f>'[2]29'!I53</f>
        <v>0</v>
      </c>
      <c r="I51" s="198">
        <f>'[2]29'!J53</f>
        <v>0</v>
      </c>
      <c r="J51" s="198">
        <f>'[2]29'!K53</f>
        <v>0</v>
      </c>
      <c r="K51" s="15">
        <f t="shared" si="3"/>
        <v>69</v>
      </c>
      <c r="L51" s="18">
        <f>frq!C51</f>
        <v>1</v>
      </c>
      <c r="M51" s="167">
        <f t="shared" si="4"/>
        <v>68.3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68.3</v>
      </c>
      <c r="R51" s="18">
        <v>0.7</v>
      </c>
    </row>
    <row r="52" spans="1:18">
      <c r="A52" s="8" t="s">
        <v>94</v>
      </c>
      <c r="B52" s="197">
        <f>'[2]29'!B54</f>
        <v>84</v>
      </c>
      <c r="C52" s="198">
        <f>'[2]29'!C54</f>
        <v>0</v>
      </c>
      <c r="D52" s="198">
        <f>'[2]29'!D54</f>
        <v>0</v>
      </c>
      <c r="E52" s="198">
        <f>'[2]29'!E54</f>
        <v>0</v>
      </c>
      <c r="F52" s="15">
        <f t="shared" si="6"/>
        <v>84</v>
      </c>
      <c r="G52" s="197">
        <f>'[2]29'!H54</f>
        <v>67</v>
      </c>
      <c r="H52" s="198">
        <f>'[2]29'!I54</f>
        <v>0</v>
      </c>
      <c r="I52" s="198">
        <f>'[2]29'!J54</f>
        <v>0</v>
      </c>
      <c r="J52" s="198">
        <f>'[2]29'!K54</f>
        <v>0</v>
      </c>
      <c r="K52" s="15">
        <f t="shared" si="3"/>
        <v>67</v>
      </c>
      <c r="L52" s="18">
        <f>frq!C52</f>
        <v>1</v>
      </c>
      <c r="M52" s="167">
        <f t="shared" si="4"/>
        <v>66.3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66.3</v>
      </c>
      <c r="R52" s="18">
        <v>0.7</v>
      </c>
    </row>
    <row r="53" spans="1:18">
      <c r="A53" s="8" t="s">
        <v>95</v>
      </c>
      <c r="B53" s="197">
        <f>'[2]29'!B55</f>
        <v>84</v>
      </c>
      <c r="C53" s="198">
        <f>'[2]29'!C55</f>
        <v>0</v>
      </c>
      <c r="D53" s="198">
        <f>'[2]29'!D55</f>
        <v>0</v>
      </c>
      <c r="E53" s="198">
        <f>'[2]29'!E55</f>
        <v>0</v>
      </c>
      <c r="F53" s="15">
        <f t="shared" si="6"/>
        <v>84</v>
      </c>
      <c r="G53" s="197">
        <f>'[2]29'!H55</f>
        <v>67</v>
      </c>
      <c r="H53" s="198">
        <f>'[2]29'!I55</f>
        <v>0</v>
      </c>
      <c r="I53" s="198">
        <f>'[2]29'!J55</f>
        <v>0</v>
      </c>
      <c r="J53" s="198">
        <f>'[2]29'!K55</f>
        <v>0</v>
      </c>
      <c r="K53" s="15">
        <f t="shared" si="3"/>
        <v>67</v>
      </c>
      <c r="L53" s="18">
        <f>frq!C53</f>
        <v>1</v>
      </c>
      <c r="M53" s="167">
        <f t="shared" si="4"/>
        <v>66.3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66.3</v>
      </c>
      <c r="R53" s="18">
        <v>0.7</v>
      </c>
    </row>
    <row r="54" spans="1:18">
      <c r="A54" s="8" t="s">
        <v>96</v>
      </c>
      <c r="B54" s="197">
        <f>'[2]29'!B56</f>
        <v>84</v>
      </c>
      <c r="C54" s="198">
        <f>'[2]29'!C56</f>
        <v>0</v>
      </c>
      <c r="D54" s="198">
        <f>'[2]29'!D56</f>
        <v>0</v>
      </c>
      <c r="E54" s="198">
        <f>'[2]29'!E56</f>
        <v>0</v>
      </c>
      <c r="F54" s="15">
        <f t="shared" si="6"/>
        <v>84</v>
      </c>
      <c r="G54" s="197">
        <f>'[2]29'!H56</f>
        <v>67</v>
      </c>
      <c r="H54" s="198">
        <f>'[2]29'!I56</f>
        <v>0</v>
      </c>
      <c r="I54" s="198">
        <f>'[2]29'!J56</f>
        <v>0</v>
      </c>
      <c r="J54" s="198">
        <f>'[2]29'!K56</f>
        <v>0</v>
      </c>
      <c r="K54" s="15">
        <f t="shared" si="3"/>
        <v>67</v>
      </c>
      <c r="L54" s="18">
        <f>frq!C54</f>
        <v>1</v>
      </c>
      <c r="M54" s="167">
        <f t="shared" si="4"/>
        <v>66.3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66.3</v>
      </c>
      <c r="R54" s="18">
        <v>0.7</v>
      </c>
    </row>
    <row r="55" spans="1:18">
      <c r="A55" s="8" t="s">
        <v>97</v>
      </c>
      <c r="B55" s="197">
        <f>'[2]29'!B57</f>
        <v>84</v>
      </c>
      <c r="C55" s="198">
        <f>'[2]29'!C57</f>
        <v>0</v>
      </c>
      <c r="D55" s="198">
        <f>'[2]29'!D57</f>
        <v>0</v>
      </c>
      <c r="E55" s="198">
        <f>'[2]29'!E57</f>
        <v>0</v>
      </c>
      <c r="F55" s="15">
        <f t="shared" si="6"/>
        <v>84</v>
      </c>
      <c r="G55" s="197">
        <f>'[2]29'!H57</f>
        <v>64</v>
      </c>
      <c r="H55" s="198">
        <f>'[2]29'!I57</f>
        <v>0</v>
      </c>
      <c r="I55" s="198">
        <f>'[2]29'!J57</f>
        <v>0</v>
      </c>
      <c r="J55" s="198">
        <f>'[2]29'!K57</f>
        <v>0</v>
      </c>
      <c r="K55" s="15">
        <f t="shared" si="3"/>
        <v>64</v>
      </c>
      <c r="L55" s="18">
        <f>frq!C55</f>
        <v>1</v>
      </c>
      <c r="M55" s="167">
        <f t="shared" si="4"/>
        <v>63.3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63.3</v>
      </c>
      <c r="R55" s="18">
        <v>0.7</v>
      </c>
    </row>
    <row r="56" spans="1:18">
      <c r="A56" s="8" t="s">
        <v>98</v>
      </c>
      <c r="B56" s="197">
        <f>'[2]29'!B58</f>
        <v>84</v>
      </c>
      <c r="C56" s="198">
        <f>'[2]29'!C58</f>
        <v>0</v>
      </c>
      <c r="D56" s="198">
        <f>'[2]29'!D58</f>
        <v>0</v>
      </c>
      <c r="E56" s="198">
        <f>'[2]29'!E58</f>
        <v>0</v>
      </c>
      <c r="F56" s="15">
        <f t="shared" si="6"/>
        <v>84</v>
      </c>
      <c r="G56" s="197">
        <f>'[2]29'!H58</f>
        <v>64</v>
      </c>
      <c r="H56" s="198">
        <f>'[2]29'!I58</f>
        <v>0</v>
      </c>
      <c r="I56" s="198">
        <f>'[2]29'!J58</f>
        <v>0</v>
      </c>
      <c r="J56" s="198">
        <f>'[2]29'!K58</f>
        <v>0</v>
      </c>
      <c r="K56" s="15">
        <f t="shared" si="3"/>
        <v>64</v>
      </c>
      <c r="L56" s="18">
        <f>frq!C56</f>
        <v>1</v>
      </c>
      <c r="M56" s="167">
        <f t="shared" si="4"/>
        <v>63.3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63.3</v>
      </c>
      <c r="R56" s="18">
        <v>0.7</v>
      </c>
    </row>
    <row r="57" spans="1:18">
      <c r="A57" s="8" t="s">
        <v>99</v>
      </c>
      <c r="B57" s="197">
        <f>'[2]29'!B59</f>
        <v>84</v>
      </c>
      <c r="C57" s="198">
        <f>'[2]29'!C59</f>
        <v>0</v>
      </c>
      <c r="D57" s="198">
        <f>'[2]29'!D59</f>
        <v>0</v>
      </c>
      <c r="E57" s="198">
        <f>'[2]29'!E59</f>
        <v>0</v>
      </c>
      <c r="F57" s="15">
        <f t="shared" si="6"/>
        <v>84</v>
      </c>
      <c r="G57" s="197">
        <f>'[2]29'!H59</f>
        <v>64</v>
      </c>
      <c r="H57" s="198">
        <f>'[2]29'!I59</f>
        <v>0</v>
      </c>
      <c r="I57" s="198">
        <f>'[2]29'!J59</f>
        <v>0</v>
      </c>
      <c r="J57" s="198">
        <f>'[2]29'!K59</f>
        <v>0</v>
      </c>
      <c r="K57" s="15">
        <f t="shared" si="3"/>
        <v>64</v>
      </c>
      <c r="L57" s="18">
        <f>frq!C57</f>
        <v>1</v>
      </c>
      <c r="M57" s="167">
        <f t="shared" si="4"/>
        <v>63.3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63.3</v>
      </c>
      <c r="R57" s="18">
        <v>0.7</v>
      </c>
    </row>
    <row r="58" spans="1:18">
      <c r="A58" s="8" t="s">
        <v>100</v>
      </c>
      <c r="B58" s="197">
        <f>'[2]29'!B60</f>
        <v>84</v>
      </c>
      <c r="C58" s="198">
        <f>'[2]29'!C60</f>
        <v>0</v>
      </c>
      <c r="D58" s="198">
        <f>'[2]29'!D60</f>
        <v>0</v>
      </c>
      <c r="E58" s="198">
        <f>'[2]29'!E60</f>
        <v>0</v>
      </c>
      <c r="F58" s="15">
        <f t="shared" si="6"/>
        <v>84</v>
      </c>
      <c r="G58" s="197">
        <f>'[2]29'!H60</f>
        <v>64</v>
      </c>
      <c r="H58" s="198">
        <f>'[2]29'!I60</f>
        <v>0</v>
      </c>
      <c r="I58" s="198">
        <f>'[2]29'!J60</f>
        <v>0</v>
      </c>
      <c r="J58" s="198">
        <f>'[2]29'!K60</f>
        <v>0</v>
      </c>
      <c r="K58" s="15">
        <f t="shared" si="3"/>
        <v>64</v>
      </c>
      <c r="L58" s="18">
        <f>frq!C58</f>
        <v>1</v>
      </c>
      <c r="M58" s="167">
        <f t="shared" si="4"/>
        <v>63.3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63.3</v>
      </c>
      <c r="R58" s="18">
        <v>0.7</v>
      </c>
    </row>
    <row r="59" spans="1:18">
      <c r="A59" s="8" t="s">
        <v>101</v>
      </c>
      <c r="B59" s="197">
        <f>'[2]29'!B61</f>
        <v>84</v>
      </c>
      <c r="C59" s="198">
        <f>'[2]29'!C61</f>
        <v>0</v>
      </c>
      <c r="D59" s="198">
        <f>'[2]29'!D61</f>
        <v>0</v>
      </c>
      <c r="E59" s="198">
        <f>'[2]29'!E61</f>
        <v>0</v>
      </c>
      <c r="F59" s="15">
        <f t="shared" si="6"/>
        <v>84</v>
      </c>
      <c r="G59" s="197">
        <f>'[2]29'!H61</f>
        <v>64</v>
      </c>
      <c r="H59" s="198">
        <f>'[2]29'!I61</f>
        <v>0</v>
      </c>
      <c r="I59" s="198">
        <f>'[2]29'!J61</f>
        <v>0</v>
      </c>
      <c r="J59" s="198">
        <f>'[2]29'!K61</f>
        <v>0</v>
      </c>
      <c r="K59" s="15">
        <f t="shared" si="3"/>
        <v>64</v>
      </c>
      <c r="L59" s="18">
        <f>frq!C59</f>
        <v>1</v>
      </c>
      <c r="M59" s="167">
        <f t="shared" si="4"/>
        <v>63.3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63.3</v>
      </c>
      <c r="R59" s="18">
        <v>0.7</v>
      </c>
    </row>
    <row r="60" spans="1:18">
      <c r="A60" s="8" t="s">
        <v>102</v>
      </c>
      <c r="B60" s="197">
        <f>'[2]29'!B62</f>
        <v>84</v>
      </c>
      <c r="C60" s="198">
        <f>'[2]29'!C62</f>
        <v>0</v>
      </c>
      <c r="D60" s="198">
        <f>'[2]29'!D62</f>
        <v>0</v>
      </c>
      <c r="E60" s="198">
        <f>'[2]29'!E62</f>
        <v>0</v>
      </c>
      <c r="F60" s="15">
        <f t="shared" si="6"/>
        <v>84</v>
      </c>
      <c r="G60" s="197">
        <f>'[2]29'!H62</f>
        <v>64</v>
      </c>
      <c r="H60" s="198">
        <f>'[2]29'!I62</f>
        <v>0</v>
      </c>
      <c r="I60" s="198">
        <f>'[2]29'!J62</f>
        <v>0</v>
      </c>
      <c r="J60" s="198">
        <f>'[2]29'!K62</f>
        <v>0</v>
      </c>
      <c r="K60" s="15">
        <f t="shared" si="3"/>
        <v>64</v>
      </c>
      <c r="L60" s="18">
        <f>frq!C60</f>
        <v>1</v>
      </c>
      <c r="M60" s="167">
        <f t="shared" si="4"/>
        <v>63.3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63.3</v>
      </c>
      <c r="R60" s="18">
        <v>0.7</v>
      </c>
    </row>
    <row r="61" spans="1:18">
      <c r="A61" s="8" t="s">
        <v>103</v>
      </c>
      <c r="B61" s="197">
        <f>'[2]29'!B63</f>
        <v>84</v>
      </c>
      <c r="C61" s="198">
        <f>'[2]29'!C63</f>
        <v>0</v>
      </c>
      <c r="D61" s="198">
        <f>'[2]29'!D63</f>
        <v>0</v>
      </c>
      <c r="E61" s="198">
        <f>'[2]29'!E63</f>
        <v>0</v>
      </c>
      <c r="F61" s="15">
        <f t="shared" si="6"/>
        <v>84</v>
      </c>
      <c r="G61" s="197">
        <f>'[2]29'!H63</f>
        <v>64</v>
      </c>
      <c r="H61" s="198">
        <f>'[2]29'!I63</f>
        <v>0</v>
      </c>
      <c r="I61" s="198">
        <f>'[2]29'!J63</f>
        <v>0</v>
      </c>
      <c r="J61" s="198">
        <f>'[2]29'!K63</f>
        <v>0</v>
      </c>
      <c r="K61" s="15">
        <f t="shared" si="3"/>
        <v>64</v>
      </c>
      <c r="L61" s="18">
        <f>frq!C61</f>
        <v>1</v>
      </c>
      <c r="M61" s="167">
        <f t="shared" si="4"/>
        <v>63.3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63.3</v>
      </c>
      <c r="R61" s="18">
        <v>0.7</v>
      </c>
    </row>
    <row r="62" spans="1:18">
      <c r="A62" s="8" t="s">
        <v>104</v>
      </c>
      <c r="B62" s="197">
        <f>'[2]29'!B64</f>
        <v>84</v>
      </c>
      <c r="C62" s="198">
        <f>'[2]29'!C64</f>
        <v>0</v>
      </c>
      <c r="D62" s="198">
        <f>'[2]29'!D64</f>
        <v>0</v>
      </c>
      <c r="E62" s="198">
        <f>'[2]29'!E64</f>
        <v>0</v>
      </c>
      <c r="F62" s="15">
        <f t="shared" si="6"/>
        <v>84</v>
      </c>
      <c r="G62" s="197">
        <f>'[2]29'!H64</f>
        <v>64</v>
      </c>
      <c r="H62" s="198">
        <f>'[2]29'!I64</f>
        <v>0</v>
      </c>
      <c r="I62" s="198">
        <f>'[2]29'!J64</f>
        <v>0</v>
      </c>
      <c r="J62" s="198">
        <f>'[2]29'!K64</f>
        <v>0</v>
      </c>
      <c r="K62" s="15">
        <f t="shared" si="3"/>
        <v>64</v>
      </c>
      <c r="L62" s="18">
        <f>frq!C62</f>
        <v>1</v>
      </c>
      <c r="M62" s="167">
        <f t="shared" si="4"/>
        <v>63.3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63.3</v>
      </c>
      <c r="R62" s="18">
        <v>0.7</v>
      </c>
    </row>
    <row r="63" spans="1:18">
      <c r="A63" s="8" t="s">
        <v>105</v>
      </c>
      <c r="B63" s="197">
        <f>'[2]29'!B65</f>
        <v>84</v>
      </c>
      <c r="C63" s="198">
        <f>'[2]29'!C65</f>
        <v>0</v>
      </c>
      <c r="D63" s="198">
        <f>'[2]29'!D65</f>
        <v>0</v>
      </c>
      <c r="E63" s="198">
        <f>'[2]29'!E65</f>
        <v>0</v>
      </c>
      <c r="F63" s="15">
        <f t="shared" si="6"/>
        <v>84</v>
      </c>
      <c r="G63" s="197">
        <f>'[2]29'!H65</f>
        <v>64</v>
      </c>
      <c r="H63" s="198">
        <f>'[2]29'!I65</f>
        <v>0</v>
      </c>
      <c r="I63" s="198">
        <f>'[2]29'!J65</f>
        <v>0</v>
      </c>
      <c r="J63" s="198">
        <f>'[2]29'!K65</f>
        <v>0</v>
      </c>
      <c r="K63" s="15">
        <f t="shared" si="3"/>
        <v>64</v>
      </c>
      <c r="L63" s="18">
        <f>frq!C63</f>
        <v>1</v>
      </c>
      <c r="M63" s="167">
        <f t="shared" si="4"/>
        <v>63.3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63.3</v>
      </c>
      <c r="R63" s="18">
        <v>0.7</v>
      </c>
    </row>
    <row r="64" spans="1:18">
      <c r="A64" s="8" t="s">
        <v>106</v>
      </c>
      <c r="B64" s="197">
        <f>'[2]29'!B66</f>
        <v>84</v>
      </c>
      <c r="C64" s="198">
        <f>'[2]29'!C66</f>
        <v>0</v>
      </c>
      <c r="D64" s="198">
        <f>'[2]29'!D66</f>
        <v>0</v>
      </c>
      <c r="E64" s="198">
        <f>'[2]29'!E66</f>
        <v>0</v>
      </c>
      <c r="F64" s="15">
        <f t="shared" si="6"/>
        <v>84</v>
      </c>
      <c r="G64" s="197">
        <f>'[2]29'!H66</f>
        <v>64</v>
      </c>
      <c r="H64" s="198">
        <f>'[2]29'!I66</f>
        <v>0</v>
      </c>
      <c r="I64" s="198">
        <f>'[2]29'!J66</f>
        <v>0</v>
      </c>
      <c r="J64" s="198">
        <f>'[2]29'!K66</f>
        <v>0</v>
      </c>
      <c r="K64" s="15">
        <f t="shared" si="3"/>
        <v>64</v>
      </c>
      <c r="L64" s="18">
        <f>frq!C64</f>
        <v>1</v>
      </c>
      <c r="M64" s="167">
        <f t="shared" si="4"/>
        <v>63.3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63.3</v>
      </c>
      <c r="R64" s="18">
        <v>0.7</v>
      </c>
    </row>
    <row r="65" spans="1:18">
      <c r="A65" s="8" t="s">
        <v>107</v>
      </c>
      <c r="B65" s="197">
        <f>'[2]29'!B67</f>
        <v>84</v>
      </c>
      <c r="C65" s="198">
        <f>'[2]29'!C67</f>
        <v>0</v>
      </c>
      <c r="D65" s="198">
        <f>'[2]29'!D67</f>
        <v>0</v>
      </c>
      <c r="E65" s="198">
        <f>'[2]29'!E67</f>
        <v>0</v>
      </c>
      <c r="F65" s="15">
        <f t="shared" si="6"/>
        <v>84</v>
      </c>
      <c r="G65" s="197">
        <f>'[2]29'!H67</f>
        <v>64</v>
      </c>
      <c r="H65" s="198">
        <f>'[2]29'!I67</f>
        <v>0</v>
      </c>
      <c r="I65" s="198">
        <f>'[2]29'!J67</f>
        <v>0</v>
      </c>
      <c r="J65" s="198">
        <f>'[2]29'!K67</f>
        <v>0</v>
      </c>
      <c r="K65" s="15">
        <f t="shared" si="3"/>
        <v>64</v>
      </c>
      <c r="L65" s="18">
        <f>frq!C65</f>
        <v>1</v>
      </c>
      <c r="M65" s="167">
        <f t="shared" si="4"/>
        <v>63.3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63.3</v>
      </c>
      <c r="R65" s="18">
        <v>0.7</v>
      </c>
    </row>
    <row r="66" spans="1:18">
      <c r="A66" s="8" t="s">
        <v>108</v>
      </c>
      <c r="B66" s="197">
        <f>'[2]29'!B68</f>
        <v>84</v>
      </c>
      <c r="C66" s="198">
        <f>'[2]29'!C68</f>
        <v>0</v>
      </c>
      <c r="D66" s="198">
        <f>'[2]29'!D68</f>
        <v>0</v>
      </c>
      <c r="E66" s="198">
        <f>'[2]29'!E68</f>
        <v>0</v>
      </c>
      <c r="F66" s="15">
        <f t="shared" si="6"/>
        <v>84</v>
      </c>
      <c r="G66" s="197">
        <f>'[2]29'!H68</f>
        <v>64</v>
      </c>
      <c r="H66" s="198">
        <f>'[2]29'!I68</f>
        <v>0</v>
      </c>
      <c r="I66" s="198">
        <f>'[2]29'!J68</f>
        <v>0</v>
      </c>
      <c r="J66" s="198">
        <f>'[2]29'!K68</f>
        <v>0</v>
      </c>
      <c r="K66" s="15">
        <f t="shared" si="3"/>
        <v>64</v>
      </c>
      <c r="L66" s="18">
        <f>frq!C66</f>
        <v>1</v>
      </c>
      <c r="M66" s="167">
        <f t="shared" si="4"/>
        <v>63.3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63.3</v>
      </c>
      <c r="R66" s="18">
        <v>0.7</v>
      </c>
    </row>
    <row r="67" spans="1:18">
      <c r="A67" s="8" t="s">
        <v>109</v>
      </c>
      <c r="B67" s="197">
        <f>'[2]29'!B69</f>
        <v>84</v>
      </c>
      <c r="C67" s="198">
        <f>'[2]29'!C69</f>
        <v>0</v>
      </c>
      <c r="D67" s="198">
        <f>'[2]29'!D69</f>
        <v>0</v>
      </c>
      <c r="E67" s="198">
        <f>'[2]29'!E69</f>
        <v>0</v>
      </c>
      <c r="F67" s="15">
        <f t="shared" si="6"/>
        <v>84</v>
      </c>
      <c r="G67" s="197">
        <f>'[2]29'!H69</f>
        <v>64</v>
      </c>
      <c r="H67" s="198">
        <f>'[2]29'!I69</f>
        <v>0</v>
      </c>
      <c r="I67" s="198">
        <f>'[2]29'!J69</f>
        <v>0</v>
      </c>
      <c r="J67" s="198">
        <f>'[2]29'!K69</f>
        <v>0</v>
      </c>
      <c r="K67" s="15">
        <f t="shared" si="3"/>
        <v>64</v>
      </c>
      <c r="L67" s="18">
        <f>frq!C67</f>
        <v>1</v>
      </c>
      <c r="M67" s="167">
        <f t="shared" si="4"/>
        <v>63.3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63.3</v>
      </c>
      <c r="R67" s="18">
        <v>0.7</v>
      </c>
    </row>
    <row r="68" spans="1:18">
      <c r="A68" s="8" t="s">
        <v>110</v>
      </c>
      <c r="B68" s="197">
        <f>'[2]29'!B70</f>
        <v>84</v>
      </c>
      <c r="C68" s="198">
        <f>'[2]29'!C70</f>
        <v>0</v>
      </c>
      <c r="D68" s="198">
        <f>'[2]29'!D70</f>
        <v>0</v>
      </c>
      <c r="E68" s="198">
        <f>'[2]29'!E70</f>
        <v>0</v>
      </c>
      <c r="F68" s="15">
        <f t="shared" si="6"/>
        <v>84</v>
      </c>
      <c r="G68" s="197">
        <f>'[2]29'!H70</f>
        <v>64</v>
      </c>
      <c r="H68" s="198">
        <f>'[2]29'!I70</f>
        <v>0</v>
      </c>
      <c r="I68" s="198">
        <f>'[2]29'!J70</f>
        <v>0</v>
      </c>
      <c r="J68" s="198">
        <f>'[2]29'!K70</f>
        <v>0</v>
      </c>
      <c r="K68" s="15">
        <f t="shared" ref="K68:K98" si="13">SUM(G68:J68)</f>
        <v>64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63.3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63.3</v>
      </c>
      <c r="R68" s="18">
        <v>0.7</v>
      </c>
    </row>
    <row r="69" spans="1:18">
      <c r="A69" s="8" t="s">
        <v>111</v>
      </c>
      <c r="B69" s="197">
        <f>'[2]29'!B71</f>
        <v>84</v>
      </c>
      <c r="C69" s="198">
        <f>'[2]29'!C71</f>
        <v>0</v>
      </c>
      <c r="D69" s="198">
        <f>'[2]29'!D71</f>
        <v>0</v>
      </c>
      <c r="E69" s="198">
        <f>'[2]29'!E71</f>
        <v>0</v>
      </c>
      <c r="F69" s="15">
        <f t="shared" ref="F69:F98" si="16">SUM(B69:E69)</f>
        <v>84</v>
      </c>
      <c r="G69" s="197">
        <f>'[2]29'!H71</f>
        <v>64</v>
      </c>
      <c r="H69" s="198">
        <f>'[2]29'!I71</f>
        <v>0</v>
      </c>
      <c r="I69" s="198">
        <f>'[2]29'!J71</f>
        <v>0</v>
      </c>
      <c r="J69" s="198">
        <f>'[2]29'!K71</f>
        <v>0</v>
      </c>
      <c r="K69" s="15">
        <f t="shared" si="13"/>
        <v>64</v>
      </c>
      <c r="L69" s="18">
        <f>frq!C69</f>
        <v>1</v>
      </c>
      <c r="M69" s="167">
        <f t="shared" si="14"/>
        <v>63.3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63.3</v>
      </c>
      <c r="R69" s="18">
        <v>0.7</v>
      </c>
    </row>
    <row r="70" spans="1:18">
      <c r="A70" s="8" t="s">
        <v>112</v>
      </c>
      <c r="B70" s="197">
        <f>'[2]29'!B72</f>
        <v>84</v>
      </c>
      <c r="C70" s="198">
        <f>'[2]29'!C72</f>
        <v>0</v>
      </c>
      <c r="D70" s="198">
        <f>'[2]29'!D72</f>
        <v>0</v>
      </c>
      <c r="E70" s="198">
        <f>'[2]29'!E72</f>
        <v>0</v>
      </c>
      <c r="F70" s="15">
        <f t="shared" si="16"/>
        <v>84</v>
      </c>
      <c r="G70" s="197">
        <f>'[2]29'!H72</f>
        <v>64</v>
      </c>
      <c r="H70" s="198">
        <f>'[2]29'!I72</f>
        <v>0</v>
      </c>
      <c r="I70" s="198">
        <f>'[2]29'!J72</f>
        <v>0</v>
      </c>
      <c r="J70" s="198">
        <f>'[2]29'!K72</f>
        <v>0</v>
      </c>
      <c r="K70" s="15">
        <f t="shared" si="13"/>
        <v>64</v>
      </c>
      <c r="L70" s="18">
        <f>frq!C70</f>
        <v>1</v>
      </c>
      <c r="M70" s="167">
        <f t="shared" si="14"/>
        <v>63.3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63.3</v>
      </c>
      <c r="R70" s="18">
        <v>0.7</v>
      </c>
    </row>
    <row r="71" spans="1:18">
      <c r="A71" s="8" t="s">
        <v>113</v>
      </c>
      <c r="B71" s="197">
        <f>'[2]29'!B73</f>
        <v>84</v>
      </c>
      <c r="C71" s="198">
        <f>'[2]29'!C73</f>
        <v>0</v>
      </c>
      <c r="D71" s="198">
        <f>'[2]29'!D73</f>
        <v>0</v>
      </c>
      <c r="E71" s="198">
        <f>'[2]29'!E73</f>
        <v>0</v>
      </c>
      <c r="F71" s="15">
        <f t="shared" si="16"/>
        <v>84</v>
      </c>
      <c r="G71" s="197">
        <f>'[2]29'!H73</f>
        <v>64</v>
      </c>
      <c r="H71" s="198">
        <f>'[2]29'!I73</f>
        <v>0</v>
      </c>
      <c r="I71" s="198">
        <f>'[2]29'!J73</f>
        <v>0</v>
      </c>
      <c r="J71" s="198">
        <f>'[2]29'!K73</f>
        <v>0</v>
      </c>
      <c r="K71" s="15">
        <f t="shared" si="13"/>
        <v>64</v>
      </c>
      <c r="L71" s="18">
        <f>frq!C71</f>
        <v>1</v>
      </c>
      <c r="M71" s="167">
        <f t="shared" si="14"/>
        <v>63.3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63.3</v>
      </c>
      <c r="R71" s="18">
        <v>0.7</v>
      </c>
    </row>
    <row r="72" spans="1:18">
      <c r="A72" s="8" t="s">
        <v>114</v>
      </c>
      <c r="B72" s="197">
        <f>'[2]29'!B74</f>
        <v>84</v>
      </c>
      <c r="C72" s="198">
        <f>'[2]29'!C74</f>
        <v>0</v>
      </c>
      <c r="D72" s="198">
        <f>'[2]29'!D74</f>
        <v>0</v>
      </c>
      <c r="E72" s="198">
        <f>'[2]29'!E74</f>
        <v>0</v>
      </c>
      <c r="F72" s="15">
        <f t="shared" si="16"/>
        <v>84</v>
      </c>
      <c r="G72" s="197">
        <f>'[2]29'!H74</f>
        <v>64</v>
      </c>
      <c r="H72" s="198">
        <f>'[2]29'!I74</f>
        <v>0</v>
      </c>
      <c r="I72" s="198">
        <f>'[2]29'!J74</f>
        <v>0</v>
      </c>
      <c r="J72" s="198">
        <f>'[2]29'!K74</f>
        <v>0</v>
      </c>
      <c r="K72" s="15">
        <f t="shared" si="13"/>
        <v>64</v>
      </c>
      <c r="L72" s="18">
        <f>frq!C72</f>
        <v>1</v>
      </c>
      <c r="M72" s="167">
        <f t="shared" si="14"/>
        <v>63.3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63.3</v>
      </c>
      <c r="R72" s="18">
        <v>0.7</v>
      </c>
    </row>
    <row r="73" spans="1:18">
      <c r="A73" s="8" t="s">
        <v>115</v>
      </c>
      <c r="B73" s="197">
        <f>'[2]29'!B75</f>
        <v>84</v>
      </c>
      <c r="C73" s="198">
        <f>'[2]29'!C75</f>
        <v>0</v>
      </c>
      <c r="D73" s="198">
        <f>'[2]29'!D75</f>
        <v>0</v>
      </c>
      <c r="E73" s="198">
        <f>'[2]29'!E75</f>
        <v>0</v>
      </c>
      <c r="F73" s="15">
        <f t="shared" si="16"/>
        <v>84</v>
      </c>
      <c r="G73" s="197">
        <f>'[2]29'!H75</f>
        <v>64</v>
      </c>
      <c r="H73" s="198">
        <f>'[2]29'!I75</f>
        <v>0</v>
      </c>
      <c r="I73" s="198">
        <f>'[2]29'!J75</f>
        <v>0</v>
      </c>
      <c r="J73" s="198">
        <f>'[2]29'!K75</f>
        <v>0</v>
      </c>
      <c r="K73" s="15">
        <f t="shared" si="13"/>
        <v>64</v>
      </c>
      <c r="L73" s="18">
        <f>frq!C73</f>
        <v>1</v>
      </c>
      <c r="M73" s="167">
        <f t="shared" si="14"/>
        <v>63.3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63.3</v>
      </c>
      <c r="R73" s="18">
        <v>0.7</v>
      </c>
    </row>
    <row r="74" spans="1:18">
      <c r="A74" s="8" t="s">
        <v>116</v>
      </c>
      <c r="B74" s="197">
        <f>'[2]29'!B76</f>
        <v>84</v>
      </c>
      <c r="C74" s="198">
        <f>'[2]29'!C76</f>
        <v>0</v>
      </c>
      <c r="D74" s="198">
        <f>'[2]29'!D76</f>
        <v>0</v>
      </c>
      <c r="E74" s="198">
        <f>'[2]29'!E76</f>
        <v>0</v>
      </c>
      <c r="F74" s="15">
        <f t="shared" si="16"/>
        <v>84</v>
      </c>
      <c r="G74" s="197">
        <f>'[2]29'!H76</f>
        <v>64</v>
      </c>
      <c r="H74" s="198">
        <f>'[2]29'!I76</f>
        <v>0</v>
      </c>
      <c r="I74" s="198">
        <f>'[2]29'!J76</f>
        <v>0</v>
      </c>
      <c r="J74" s="198">
        <f>'[2]29'!K76</f>
        <v>0</v>
      </c>
      <c r="K74" s="15">
        <f t="shared" si="13"/>
        <v>64</v>
      </c>
      <c r="L74" s="18">
        <f>frq!C74</f>
        <v>1</v>
      </c>
      <c r="M74" s="167">
        <f t="shared" si="14"/>
        <v>63.3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63.3</v>
      </c>
      <c r="R74" s="18">
        <v>0.7</v>
      </c>
    </row>
    <row r="75" spans="1:18">
      <c r="A75" s="8" t="s">
        <v>117</v>
      </c>
      <c r="B75" s="197">
        <f>'[2]29'!B77</f>
        <v>84</v>
      </c>
      <c r="C75" s="198">
        <f>'[2]29'!C77</f>
        <v>0</v>
      </c>
      <c r="D75" s="198">
        <f>'[2]29'!D77</f>
        <v>0</v>
      </c>
      <c r="E75" s="198">
        <f>'[2]29'!E77</f>
        <v>0</v>
      </c>
      <c r="F75" s="15">
        <f t="shared" si="16"/>
        <v>84</v>
      </c>
      <c r="G75" s="197">
        <f>'[2]29'!H77</f>
        <v>64</v>
      </c>
      <c r="H75" s="198">
        <f>'[2]29'!I77</f>
        <v>0</v>
      </c>
      <c r="I75" s="198">
        <f>'[2]29'!J77</f>
        <v>0</v>
      </c>
      <c r="J75" s="198">
        <f>'[2]29'!K77</f>
        <v>0</v>
      </c>
      <c r="K75" s="15">
        <f t="shared" si="13"/>
        <v>64</v>
      </c>
      <c r="L75" s="18">
        <f>frq!C75</f>
        <v>1</v>
      </c>
      <c r="M75" s="167">
        <f t="shared" si="14"/>
        <v>63.6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63.6</v>
      </c>
      <c r="R75" s="18">
        <v>0.4</v>
      </c>
    </row>
    <row r="76" spans="1:18">
      <c r="A76" s="8" t="s">
        <v>118</v>
      </c>
      <c r="B76" s="197">
        <f>'[2]29'!B78</f>
        <v>84</v>
      </c>
      <c r="C76" s="198">
        <f>'[2]29'!C78</f>
        <v>0</v>
      </c>
      <c r="D76" s="198">
        <f>'[2]29'!D78</f>
        <v>0</v>
      </c>
      <c r="E76" s="198">
        <f>'[2]29'!E78</f>
        <v>0</v>
      </c>
      <c r="F76" s="15">
        <f t="shared" si="16"/>
        <v>84</v>
      </c>
      <c r="G76" s="197">
        <f>'[2]29'!H78</f>
        <v>64</v>
      </c>
      <c r="H76" s="198">
        <f>'[2]29'!I78</f>
        <v>0</v>
      </c>
      <c r="I76" s="198">
        <f>'[2]29'!J78</f>
        <v>0</v>
      </c>
      <c r="J76" s="198">
        <f>'[2]29'!K78</f>
        <v>0</v>
      </c>
      <c r="K76" s="15">
        <f t="shared" si="13"/>
        <v>64</v>
      </c>
      <c r="L76" s="18">
        <f>frq!C76</f>
        <v>1</v>
      </c>
      <c r="M76" s="167">
        <f t="shared" si="14"/>
        <v>63.6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63.6</v>
      </c>
      <c r="R76" s="18">
        <v>0.4</v>
      </c>
    </row>
    <row r="77" spans="1:18">
      <c r="A77" s="8" t="s">
        <v>119</v>
      </c>
      <c r="B77" s="197">
        <f>'[2]29'!B79</f>
        <v>84</v>
      </c>
      <c r="C77" s="198">
        <f>'[2]29'!C79</f>
        <v>0</v>
      </c>
      <c r="D77" s="198">
        <f>'[2]29'!D79</f>
        <v>0</v>
      </c>
      <c r="E77" s="198">
        <f>'[2]29'!E79</f>
        <v>0</v>
      </c>
      <c r="F77" s="15">
        <f t="shared" si="16"/>
        <v>84</v>
      </c>
      <c r="G77" s="197">
        <f>'[2]29'!H79</f>
        <v>64</v>
      </c>
      <c r="H77" s="198">
        <f>'[2]29'!I79</f>
        <v>0</v>
      </c>
      <c r="I77" s="198">
        <f>'[2]29'!J79</f>
        <v>0</v>
      </c>
      <c r="J77" s="198">
        <f>'[2]29'!K79</f>
        <v>0</v>
      </c>
      <c r="K77" s="15">
        <f t="shared" si="13"/>
        <v>64</v>
      </c>
      <c r="L77" s="18">
        <f>frq!C77</f>
        <v>1</v>
      </c>
      <c r="M77" s="167">
        <f t="shared" si="14"/>
        <v>63.6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63.6</v>
      </c>
      <c r="R77" s="18">
        <v>0.4</v>
      </c>
    </row>
    <row r="78" spans="1:18">
      <c r="A78" s="8" t="s">
        <v>120</v>
      </c>
      <c r="B78" s="197">
        <f>'[2]29'!B80</f>
        <v>84</v>
      </c>
      <c r="C78" s="198">
        <f>'[2]29'!C80</f>
        <v>0</v>
      </c>
      <c r="D78" s="198">
        <f>'[2]29'!D80</f>
        <v>0</v>
      </c>
      <c r="E78" s="198">
        <f>'[2]29'!E80</f>
        <v>0</v>
      </c>
      <c r="F78" s="15">
        <f t="shared" si="16"/>
        <v>84</v>
      </c>
      <c r="G78" s="197">
        <f>'[2]29'!H80</f>
        <v>64</v>
      </c>
      <c r="H78" s="198">
        <f>'[2]29'!I80</f>
        <v>0</v>
      </c>
      <c r="I78" s="198">
        <f>'[2]29'!J80</f>
        <v>0</v>
      </c>
      <c r="J78" s="198">
        <f>'[2]29'!K80</f>
        <v>0</v>
      </c>
      <c r="K78" s="15">
        <f t="shared" si="13"/>
        <v>64</v>
      </c>
      <c r="L78" s="18">
        <f>frq!C78</f>
        <v>1</v>
      </c>
      <c r="M78" s="167">
        <f t="shared" si="14"/>
        <v>63.6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63.6</v>
      </c>
      <c r="R78" s="18">
        <v>0.4</v>
      </c>
    </row>
    <row r="79" spans="1:18">
      <c r="A79" s="8" t="s">
        <v>121</v>
      </c>
      <c r="B79" s="197">
        <f>'[2]29'!B81</f>
        <v>84</v>
      </c>
      <c r="C79" s="198">
        <f>'[2]29'!C81</f>
        <v>0</v>
      </c>
      <c r="D79" s="198">
        <f>'[2]29'!D81</f>
        <v>0</v>
      </c>
      <c r="E79" s="198">
        <f>'[2]29'!E81</f>
        <v>0</v>
      </c>
      <c r="F79" s="15">
        <f t="shared" si="16"/>
        <v>84</v>
      </c>
      <c r="G79" s="197">
        <f>'[2]29'!H81</f>
        <v>64</v>
      </c>
      <c r="H79" s="198">
        <f>'[2]29'!I81</f>
        <v>0</v>
      </c>
      <c r="I79" s="198">
        <f>'[2]29'!J81</f>
        <v>0</v>
      </c>
      <c r="J79" s="198">
        <f>'[2]29'!K81</f>
        <v>0</v>
      </c>
      <c r="K79" s="15">
        <f t="shared" si="13"/>
        <v>64</v>
      </c>
      <c r="L79" s="18">
        <f>frq!C79</f>
        <v>1</v>
      </c>
      <c r="M79" s="167">
        <f t="shared" si="14"/>
        <v>63.6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63.6</v>
      </c>
      <c r="R79" s="18">
        <v>0.4</v>
      </c>
    </row>
    <row r="80" spans="1:18">
      <c r="A80" s="8" t="s">
        <v>122</v>
      </c>
      <c r="B80" s="197">
        <f>'[2]29'!B82</f>
        <v>84</v>
      </c>
      <c r="C80" s="198">
        <f>'[2]29'!C82</f>
        <v>0</v>
      </c>
      <c r="D80" s="198">
        <f>'[2]29'!D82</f>
        <v>0</v>
      </c>
      <c r="E80" s="198">
        <f>'[2]29'!E82</f>
        <v>0</v>
      </c>
      <c r="F80" s="15">
        <f t="shared" si="16"/>
        <v>84</v>
      </c>
      <c r="G80" s="197">
        <f>'[2]29'!H82</f>
        <v>64</v>
      </c>
      <c r="H80" s="198">
        <f>'[2]29'!I82</f>
        <v>0</v>
      </c>
      <c r="I80" s="198">
        <f>'[2]29'!J82</f>
        <v>0</v>
      </c>
      <c r="J80" s="198">
        <f>'[2]29'!K82</f>
        <v>0</v>
      </c>
      <c r="K80" s="15">
        <f t="shared" si="13"/>
        <v>64</v>
      </c>
      <c r="L80" s="18">
        <f>frq!C80</f>
        <v>1</v>
      </c>
      <c r="M80" s="167">
        <f t="shared" si="14"/>
        <v>63.6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63.6</v>
      </c>
      <c r="R80" s="18">
        <v>0.4</v>
      </c>
    </row>
    <row r="81" spans="1:18">
      <c r="A81" s="8" t="s">
        <v>123</v>
      </c>
      <c r="B81" s="197">
        <f>'[2]29'!B83</f>
        <v>84</v>
      </c>
      <c r="C81" s="198">
        <f>'[2]29'!C83</f>
        <v>0</v>
      </c>
      <c r="D81" s="198">
        <f>'[2]29'!D83</f>
        <v>0</v>
      </c>
      <c r="E81" s="198">
        <f>'[2]29'!E83</f>
        <v>0</v>
      </c>
      <c r="F81" s="15">
        <f t="shared" si="16"/>
        <v>84</v>
      </c>
      <c r="G81" s="197">
        <f>'[2]29'!H83</f>
        <v>64</v>
      </c>
      <c r="H81" s="198">
        <f>'[2]29'!I83</f>
        <v>0</v>
      </c>
      <c r="I81" s="198">
        <f>'[2]29'!J83</f>
        <v>0</v>
      </c>
      <c r="J81" s="198">
        <f>'[2]29'!K83</f>
        <v>0</v>
      </c>
      <c r="K81" s="15">
        <f t="shared" si="13"/>
        <v>64</v>
      </c>
      <c r="L81" s="18">
        <f>frq!C81</f>
        <v>1</v>
      </c>
      <c r="M81" s="167">
        <f t="shared" si="14"/>
        <v>63.6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63.6</v>
      </c>
      <c r="R81" s="18">
        <v>0.4</v>
      </c>
    </row>
    <row r="82" spans="1:18">
      <c r="A82" s="8" t="s">
        <v>124</v>
      </c>
      <c r="B82" s="197">
        <f>'[2]29'!B84</f>
        <v>84</v>
      </c>
      <c r="C82" s="198">
        <f>'[2]29'!C84</f>
        <v>0</v>
      </c>
      <c r="D82" s="198">
        <f>'[2]29'!D84</f>
        <v>0</v>
      </c>
      <c r="E82" s="198">
        <f>'[2]29'!E84</f>
        <v>0</v>
      </c>
      <c r="F82" s="15">
        <f t="shared" si="16"/>
        <v>84</v>
      </c>
      <c r="G82" s="197">
        <f>'[2]29'!H84</f>
        <v>64</v>
      </c>
      <c r="H82" s="198">
        <f>'[2]29'!I84</f>
        <v>0</v>
      </c>
      <c r="I82" s="198">
        <f>'[2]29'!J84</f>
        <v>0</v>
      </c>
      <c r="J82" s="198">
        <f>'[2]29'!K84</f>
        <v>0</v>
      </c>
      <c r="K82" s="15">
        <f t="shared" si="13"/>
        <v>64</v>
      </c>
      <c r="L82" s="18">
        <f>frq!C82</f>
        <v>1</v>
      </c>
      <c r="M82" s="167">
        <f t="shared" si="14"/>
        <v>63.6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63.6</v>
      </c>
      <c r="R82" s="18">
        <v>0.4</v>
      </c>
    </row>
    <row r="83" spans="1:18">
      <c r="A83" s="8" t="s">
        <v>125</v>
      </c>
      <c r="B83" s="197">
        <f>'[2]29'!B85</f>
        <v>84</v>
      </c>
      <c r="C83" s="198">
        <f>'[2]29'!C85</f>
        <v>0</v>
      </c>
      <c r="D83" s="198">
        <f>'[2]29'!D85</f>
        <v>0</v>
      </c>
      <c r="E83" s="198">
        <f>'[2]29'!E85</f>
        <v>0</v>
      </c>
      <c r="F83" s="15">
        <f t="shared" si="16"/>
        <v>84</v>
      </c>
      <c r="G83" s="197">
        <f>'[2]29'!H85</f>
        <v>68</v>
      </c>
      <c r="H83" s="198">
        <f>'[2]29'!I85</f>
        <v>0</v>
      </c>
      <c r="I83" s="198">
        <f>'[2]29'!J85</f>
        <v>0</v>
      </c>
      <c r="J83" s="198">
        <f>'[2]29'!K85</f>
        <v>0</v>
      </c>
      <c r="K83" s="15">
        <f t="shared" si="13"/>
        <v>68</v>
      </c>
      <c r="L83" s="18">
        <f>frq!C83</f>
        <v>1</v>
      </c>
      <c r="M83" s="167">
        <f t="shared" si="14"/>
        <v>67.599999999999994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67.599999999999994</v>
      </c>
      <c r="R83" s="18">
        <v>0.4</v>
      </c>
    </row>
    <row r="84" spans="1:18">
      <c r="A84" s="8" t="s">
        <v>126</v>
      </c>
      <c r="B84" s="197">
        <f>'[2]29'!B86</f>
        <v>84</v>
      </c>
      <c r="C84" s="198">
        <f>'[2]29'!C86</f>
        <v>0</v>
      </c>
      <c r="D84" s="198">
        <f>'[2]29'!D86</f>
        <v>0</v>
      </c>
      <c r="E84" s="198">
        <f>'[2]29'!E86</f>
        <v>0</v>
      </c>
      <c r="F84" s="15">
        <f t="shared" si="16"/>
        <v>84</v>
      </c>
      <c r="G84" s="197">
        <f>'[2]29'!H86</f>
        <v>68</v>
      </c>
      <c r="H84" s="198">
        <f>'[2]29'!I86</f>
        <v>0</v>
      </c>
      <c r="I84" s="198">
        <f>'[2]29'!J86</f>
        <v>0</v>
      </c>
      <c r="J84" s="198">
        <f>'[2]29'!K86</f>
        <v>0</v>
      </c>
      <c r="K84" s="15">
        <f t="shared" si="13"/>
        <v>68</v>
      </c>
      <c r="L84" s="18">
        <f>frq!C84</f>
        <v>1</v>
      </c>
      <c r="M84" s="167">
        <f t="shared" si="14"/>
        <v>67.599999999999994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67.599999999999994</v>
      </c>
      <c r="R84" s="18">
        <v>0.4</v>
      </c>
    </row>
    <row r="85" spans="1:18">
      <c r="A85" s="8" t="s">
        <v>127</v>
      </c>
      <c r="B85" s="197">
        <f>'[2]29'!B87</f>
        <v>84</v>
      </c>
      <c r="C85" s="198">
        <f>'[2]29'!C87</f>
        <v>0</v>
      </c>
      <c r="D85" s="198">
        <f>'[2]29'!D87</f>
        <v>0</v>
      </c>
      <c r="E85" s="198">
        <f>'[2]29'!E87</f>
        <v>0</v>
      </c>
      <c r="F85" s="15">
        <f t="shared" si="16"/>
        <v>84</v>
      </c>
      <c r="G85" s="197">
        <f>'[2]29'!H87</f>
        <v>68</v>
      </c>
      <c r="H85" s="198">
        <f>'[2]29'!I87</f>
        <v>0</v>
      </c>
      <c r="I85" s="198">
        <f>'[2]29'!J87</f>
        <v>0</v>
      </c>
      <c r="J85" s="198">
        <f>'[2]29'!K87</f>
        <v>0</v>
      </c>
      <c r="K85" s="15">
        <f t="shared" si="13"/>
        <v>68</v>
      </c>
      <c r="L85" s="18">
        <f>frq!C85</f>
        <v>1</v>
      </c>
      <c r="M85" s="167">
        <f t="shared" si="14"/>
        <v>67.599999999999994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67.599999999999994</v>
      </c>
      <c r="R85" s="18">
        <v>0.4</v>
      </c>
    </row>
    <row r="86" spans="1:18">
      <c r="A86" s="8" t="s">
        <v>128</v>
      </c>
      <c r="B86" s="197">
        <f>'[2]29'!B88</f>
        <v>84</v>
      </c>
      <c r="C86" s="198">
        <f>'[2]29'!C88</f>
        <v>0</v>
      </c>
      <c r="D86" s="198">
        <f>'[2]29'!D88</f>
        <v>0</v>
      </c>
      <c r="E86" s="198">
        <f>'[2]29'!E88</f>
        <v>0</v>
      </c>
      <c r="F86" s="15">
        <f t="shared" si="16"/>
        <v>84</v>
      </c>
      <c r="G86" s="197">
        <f>'[2]29'!H88</f>
        <v>68</v>
      </c>
      <c r="H86" s="198">
        <f>'[2]29'!I88</f>
        <v>0</v>
      </c>
      <c r="I86" s="198">
        <f>'[2]29'!J88</f>
        <v>0</v>
      </c>
      <c r="J86" s="198">
        <f>'[2]29'!K88</f>
        <v>0</v>
      </c>
      <c r="K86" s="15">
        <f t="shared" si="13"/>
        <v>68</v>
      </c>
      <c r="L86" s="18">
        <f>frq!C86</f>
        <v>1</v>
      </c>
      <c r="M86" s="167">
        <f t="shared" si="14"/>
        <v>67.599999999999994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67.599999999999994</v>
      </c>
      <c r="R86" s="18">
        <v>0.4</v>
      </c>
    </row>
    <row r="87" spans="1:18">
      <c r="A87" s="8" t="s">
        <v>129</v>
      </c>
      <c r="B87" s="197">
        <f>'[2]29'!B89</f>
        <v>84</v>
      </c>
      <c r="C87" s="198">
        <f>'[2]29'!C89</f>
        <v>0</v>
      </c>
      <c r="D87" s="198">
        <f>'[2]29'!D89</f>
        <v>0</v>
      </c>
      <c r="E87" s="198">
        <f>'[2]29'!E89</f>
        <v>0</v>
      </c>
      <c r="F87" s="15">
        <f t="shared" si="16"/>
        <v>84</v>
      </c>
      <c r="G87" s="197">
        <f>'[2]29'!H89</f>
        <v>68</v>
      </c>
      <c r="H87" s="198">
        <f>'[2]29'!I89</f>
        <v>0</v>
      </c>
      <c r="I87" s="198">
        <f>'[2]29'!J89</f>
        <v>0</v>
      </c>
      <c r="J87" s="198">
        <f>'[2]29'!K89</f>
        <v>0</v>
      </c>
      <c r="K87" s="15">
        <f t="shared" si="13"/>
        <v>68</v>
      </c>
      <c r="L87" s="18">
        <f>frq!C87</f>
        <v>1</v>
      </c>
      <c r="M87" s="167">
        <f t="shared" si="14"/>
        <v>67.599999999999994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67.599999999999994</v>
      </c>
      <c r="R87" s="18">
        <v>0.4</v>
      </c>
    </row>
    <row r="88" spans="1:18">
      <c r="A88" s="8" t="s">
        <v>130</v>
      </c>
      <c r="B88" s="197">
        <f>'[2]29'!B90</f>
        <v>84</v>
      </c>
      <c r="C88" s="198">
        <f>'[2]29'!C90</f>
        <v>0</v>
      </c>
      <c r="D88" s="198">
        <f>'[2]29'!D90</f>
        <v>0</v>
      </c>
      <c r="E88" s="198">
        <f>'[2]29'!E90</f>
        <v>0</v>
      </c>
      <c r="F88" s="15">
        <f t="shared" si="16"/>
        <v>84</v>
      </c>
      <c r="G88" s="197">
        <f>'[2]29'!H90</f>
        <v>68</v>
      </c>
      <c r="H88" s="198">
        <f>'[2]29'!I90</f>
        <v>0</v>
      </c>
      <c r="I88" s="198">
        <f>'[2]29'!J90</f>
        <v>0</v>
      </c>
      <c r="J88" s="198">
        <f>'[2]29'!K90</f>
        <v>0</v>
      </c>
      <c r="K88" s="15">
        <f t="shared" si="13"/>
        <v>68</v>
      </c>
      <c r="L88" s="18">
        <f>frq!C88</f>
        <v>1</v>
      </c>
      <c r="M88" s="167">
        <f t="shared" si="14"/>
        <v>67.599999999999994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67.599999999999994</v>
      </c>
      <c r="R88" s="18">
        <v>0.4</v>
      </c>
    </row>
    <row r="89" spans="1:18">
      <c r="A89" s="8" t="s">
        <v>131</v>
      </c>
      <c r="B89" s="197">
        <f>'[2]29'!B91</f>
        <v>84</v>
      </c>
      <c r="C89" s="198">
        <f>'[2]29'!C91</f>
        <v>0</v>
      </c>
      <c r="D89" s="198">
        <f>'[2]29'!D91</f>
        <v>0</v>
      </c>
      <c r="E89" s="198">
        <f>'[2]29'!E91</f>
        <v>0</v>
      </c>
      <c r="F89" s="15">
        <f t="shared" si="16"/>
        <v>84</v>
      </c>
      <c r="G89" s="197">
        <f>'[2]29'!H91</f>
        <v>68</v>
      </c>
      <c r="H89" s="198">
        <f>'[2]29'!I91</f>
        <v>0</v>
      </c>
      <c r="I89" s="198">
        <f>'[2]29'!J91</f>
        <v>0</v>
      </c>
      <c r="J89" s="198">
        <f>'[2]29'!K91</f>
        <v>0</v>
      </c>
      <c r="K89" s="15">
        <f t="shared" si="13"/>
        <v>68</v>
      </c>
      <c r="L89" s="18">
        <f>frq!C89</f>
        <v>1</v>
      </c>
      <c r="M89" s="167">
        <f t="shared" si="14"/>
        <v>67.599999999999994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67.599999999999994</v>
      </c>
      <c r="R89" s="18">
        <v>0.4</v>
      </c>
    </row>
    <row r="90" spans="1:18">
      <c r="A90" s="8" t="s">
        <v>132</v>
      </c>
      <c r="B90" s="197">
        <f>'[2]29'!B92</f>
        <v>84</v>
      </c>
      <c r="C90" s="198">
        <f>'[2]29'!C92</f>
        <v>0</v>
      </c>
      <c r="D90" s="198">
        <f>'[2]29'!D92</f>
        <v>0</v>
      </c>
      <c r="E90" s="198">
        <f>'[2]29'!E92</f>
        <v>0</v>
      </c>
      <c r="F90" s="15">
        <f t="shared" si="16"/>
        <v>84</v>
      </c>
      <c r="G90" s="197">
        <f>'[2]29'!H92</f>
        <v>68</v>
      </c>
      <c r="H90" s="198">
        <f>'[2]29'!I92</f>
        <v>0</v>
      </c>
      <c r="I90" s="198">
        <f>'[2]29'!J92</f>
        <v>0</v>
      </c>
      <c r="J90" s="198">
        <f>'[2]29'!K92</f>
        <v>0</v>
      </c>
      <c r="K90" s="15">
        <f t="shared" si="13"/>
        <v>68</v>
      </c>
      <c r="L90" s="18">
        <f>frq!C90</f>
        <v>1</v>
      </c>
      <c r="M90" s="167">
        <f t="shared" si="14"/>
        <v>67.599999999999994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67.599999999999994</v>
      </c>
      <c r="R90" s="18">
        <v>0.4</v>
      </c>
    </row>
    <row r="91" spans="1:18">
      <c r="A91" s="8" t="s">
        <v>133</v>
      </c>
      <c r="B91" s="197">
        <f>'[2]29'!B93</f>
        <v>84</v>
      </c>
      <c r="C91" s="198">
        <f>'[2]29'!C93</f>
        <v>0</v>
      </c>
      <c r="D91" s="198">
        <f>'[2]29'!D93</f>
        <v>0</v>
      </c>
      <c r="E91" s="198">
        <f>'[2]29'!E93</f>
        <v>0</v>
      </c>
      <c r="F91" s="15">
        <f t="shared" si="16"/>
        <v>84</v>
      </c>
      <c r="G91" s="197">
        <f>'[2]29'!H93</f>
        <v>68</v>
      </c>
      <c r="H91" s="198">
        <f>'[2]29'!I93</f>
        <v>0</v>
      </c>
      <c r="I91" s="198">
        <f>'[2]29'!J93</f>
        <v>0</v>
      </c>
      <c r="J91" s="198">
        <f>'[2]29'!K93</f>
        <v>0</v>
      </c>
      <c r="K91" s="15">
        <f t="shared" si="13"/>
        <v>68</v>
      </c>
      <c r="L91" s="18">
        <f>frq!C91</f>
        <v>1</v>
      </c>
      <c r="M91" s="167">
        <f t="shared" si="14"/>
        <v>67.599999999999994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67.599999999999994</v>
      </c>
      <c r="R91" s="18">
        <v>0.4</v>
      </c>
    </row>
    <row r="92" spans="1:18">
      <c r="A92" s="8" t="s">
        <v>134</v>
      </c>
      <c r="B92" s="197">
        <f>'[2]29'!B94</f>
        <v>84</v>
      </c>
      <c r="C92" s="198">
        <f>'[2]29'!C94</f>
        <v>0</v>
      </c>
      <c r="D92" s="198">
        <f>'[2]29'!D94</f>
        <v>0</v>
      </c>
      <c r="E92" s="198">
        <f>'[2]29'!E94</f>
        <v>0</v>
      </c>
      <c r="F92" s="15">
        <f t="shared" si="16"/>
        <v>84</v>
      </c>
      <c r="G92" s="197">
        <f>'[2]29'!H94</f>
        <v>68</v>
      </c>
      <c r="H92" s="198">
        <f>'[2]29'!I94</f>
        <v>0</v>
      </c>
      <c r="I92" s="198">
        <f>'[2]29'!J94</f>
        <v>0</v>
      </c>
      <c r="J92" s="198">
        <f>'[2]29'!K94</f>
        <v>0</v>
      </c>
      <c r="K92" s="15">
        <f t="shared" si="13"/>
        <v>68</v>
      </c>
      <c r="L92" s="18">
        <f>frq!C92</f>
        <v>1</v>
      </c>
      <c r="M92" s="167">
        <f t="shared" si="14"/>
        <v>67.599999999999994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67.599999999999994</v>
      </c>
      <c r="R92" s="18">
        <v>0.4</v>
      </c>
    </row>
    <row r="93" spans="1:18">
      <c r="A93" s="8" t="s">
        <v>135</v>
      </c>
      <c r="B93" s="197">
        <f>'[2]29'!B95</f>
        <v>84</v>
      </c>
      <c r="C93" s="198">
        <f>'[2]29'!C95</f>
        <v>0</v>
      </c>
      <c r="D93" s="198">
        <f>'[2]29'!D95</f>
        <v>0</v>
      </c>
      <c r="E93" s="198">
        <f>'[2]29'!E95</f>
        <v>0</v>
      </c>
      <c r="F93" s="15">
        <f t="shared" si="16"/>
        <v>84</v>
      </c>
      <c r="G93" s="197">
        <f>'[2]29'!H95</f>
        <v>68</v>
      </c>
      <c r="H93" s="198">
        <f>'[2]29'!I95</f>
        <v>0</v>
      </c>
      <c r="I93" s="198">
        <f>'[2]29'!J95</f>
        <v>0</v>
      </c>
      <c r="J93" s="198">
        <f>'[2]29'!K95</f>
        <v>0</v>
      </c>
      <c r="K93" s="15">
        <f t="shared" si="13"/>
        <v>68</v>
      </c>
      <c r="L93" s="18">
        <f>frq!C93</f>
        <v>1</v>
      </c>
      <c r="M93" s="167">
        <f t="shared" si="14"/>
        <v>67.599999999999994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67.599999999999994</v>
      </c>
      <c r="R93" s="18">
        <v>0.4</v>
      </c>
    </row>
    <row r="94" spans="1:18">
      <c r="A94" s="8" t="s">
        <v>136</v>
      </c>
      <c r="B94" s="197">
        <f>'[2]29'!B96</f>
        <v>84</v>
      </c>
      <c r="C94" s="198">
        <f>'[2]29'!C96</f>
        <v>0</v>
      </c>
      <c r="D94" s="198">
        <f>'[2]29'!D96</f>
        <v>0</v>
      </c>
      <c r="E94" s="198">
        <f>'[2]29'!E96</f>
        <v>0</v>
      </c>
      <c r="F94" s="15">
        <f t="shared" si="16"/>
        <v>84</v>
      </c>
      <c r="G94" s="197">
        <f>'[2]29'!H96</f>
        <v>68</v>
      </c>
      <c r="H94" s="198">
        <f>'[2]29'!I96</f>
        <v>0</v>
      </c>
      <c r="I94" s="198">
        <f>'[2]29'!J96</f>
        <v>0</v>
      </c>
      <c r="J94" s="198">
        <f>'[2]29'!K96</f>
        <v>0</v>
      </c>
      <c r="K94" s="15">
        <f t="shared" si="13"/>
        <v>68</v>
      </c>
      <c r="L94" s="18">
        <f>frq!C94</f>
        <v>1</v>
      </c>
      <c r="M94" s="167">
        <f t="shared" si="14"/>
        <v>67.599999999999994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67.599999999999994</v>
      </c>
      <c r="R94" s="18">
        <v>0.4</v>
      </c>
    </row>
    <row r="95" spans="1:18">
      <c r="A95" s="8" t="s">
        <v>137</v>
      </c>
      <c r="B95" s="197">
        <f>'[2]29'!B97</f>
        <v>84</v>
      </c>
      <c r="C95" s="198">
        <f>'[2]29'!C97</f>
        <v>0</v>
      </c>
      <c r="D95" s="198">
        <f>'[2]29'!D97</f>
        <v>0</v>
      </c>
      <c r="E95" s="198">
        <f>'[2]29'!E97</f>
        <v>0</v>
      </c>
      <c r="F95" s="15">
        <f t="shared" si="16"/>
        <v>84</v>
      </c>
      <c r="G95" s="197">
        <f>'[2]29'!H97</f>
        <v>68</v>
      </c>
      <c r="H95" s="198">
        <f>'[2]29'!I97</f>
        <v>0</v>
      </c>
      <c r="I95" s="198">
        <f>'[2]29'!J97</f>
        <v>0</v>
      </c>
      <c r="J95" s="198">
        <f>'[2]29'!K97</f>
        <v>0</v>
      </c>
      <c r="K95" s="15">
        <f t="shared" si="13"/>
        <v>68</v>
      </c>
      <c r="L95" s="18">
        <f>frq!C95</f>
        <v>1</v>
      </c>
      <c r="M95" s="167">
        <f t="shared" si="14"/>
        <v>67.599999999999994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67.599999999999994</v>
      </c>
      <c r="R95" s="18">
        <v>0.4</v>
      </c>
    </row>
    <row r="96" spans="1:18">
      <c r="A96" s="8" t="s">
        <v>138</v>
      </c>
      <c r="B96" s="197">
        <f>'[2]29'!B98</f>
        <v>84</v>
      </c>
      <c r="C96" s="198">
        <f>'[2]29'!C98</f>
        <v>0</v>
      </c>
      <c r="D96" s="198">
        <f>'[2]29'!D98</f>
        <v>0</v>
      </c>
      <c r="E96" s="198">
        <f>'[2]29'!E98</f>
        <v>0</v>
      </c>
      <c r="F96" s="15">
        <f t="shared" si="16"/>
        <v>84</v>
      </c>
      <c r="G96" s="197">
        <f>'[2]29'!H98</f>
        <v>68</v>
      </c>
      <c r="H96" s="198">
        <f>'[2]29'!I98</f>
        <v>0</v>
      </c>
      <c r="I96" s="198">
        <f>'[2]29'!J98</f>
        <v>0</v>
      </c>
      <c r="J96" s="198">
        <f>'[2]29'!K98</f>
        <v>0</v>
      </c>
      <c r="K96" s="15">
        <f t="shared" si="13"/>
        <v>68</v>
      </c>
      <c r="L96" s="18">
        <f>frq!C96</f>
        <v>1</v>
      </c>
      <c r="M96" s="167">
        <f t="shared" si="14"/>
        <v>67.599999999999994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67.599999999999994</v>
      </c>
      <c r="R96" s="18">
        <v>0.4</v>
      </c>
    </row>
    <row r="97" spans="1:18">
      <c r="A97" s="8" t="s">
        <v>139</v>
      </c>
      <c r="B97" s="197">
        <f>'[2]29'!B99</f>
        <v>84</v>
      </c>
      <c r="C97" s="198">
        <f>'[2]29'!C99</f>
        <v>0</v>
      </c>
      <c r="D97" s="198">
        <f>'[2]29'!D99</f>
        <v>0</v>
      </c>
      <c r="E97" s="198">
        <f>'[2]29'!E99</f>
        <v>0</v>
      </c>
      <c r="F97" s="15">
        <f t="shared" si="16"/>
        <v>84</v>
      </c>
      <c r="G97" s="197">
        <f>'[2]29'!H99</f>
        <v>68</v>
      </c>
      <c r="H97" s="198">
        <f>'[2]29'!I99</f>
        <v>0</v>
      </c>
      <c r="I97" s="198">
        <f>'[2]29'!J99</f>
        <v>0</v>
      </c>
      <c r="J97" s="198">
        <f>'[2]29'!K99</f>
        <v>0</v>
      </c>
      <c r="K97" s="15">
        <f t="shared" si="13"/>
        <v>68</v>
      </c>
      <c r="L97" s="18">
        <f>frq!C97</f>
        <v>1</v>
      </c>
      <c r="M97" s="167">
        <f t="shared" si="14"/>
        <v>67.599999999999994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67.599999999999994</v>
      </c>
      <c r="R97" s="18">
        <v>0.4</v>
      </c>
    </row>
    <row r="98" spans="1:18" ht="15.75" thickBot="1">
      <c r="A98" s="8" t="s">
        <v>140</v>
      </c>
      <c r="B98" s="197">
        <f>'[2]29'!B100</f>
        <v>84</v>
      </c>
      <c r="C98" s="198">
        <f>'[2]29'!C100</f>
        <v>0</v>
      </c>
      <c r="D98" s="198">
        <f>'[2]29'!D100</f>
        <v>0</v>
      </c>
      <c r="E98" s="198">
        <f>'[2]29'!E100</f>
        <v>0</v>
      </c>
      <c r="F98" s="15">
        <f t="shared" si="16"/>
        <v>84</v>
      </c>
      <c r="G98" s="197">
        <f>'[2]29'!H100</f>
        <v>68</v>
      </c>
      <c r="H98" s="198">
        <f>'[2]29'!I100</f>
        <v>0</v>
      </c>
      <c r="I98" s="198">
        <f>'[2]29'!J100</f>
        <v>0</v>
      </c>
      <c r="J98" s="198">
        <f>'[2]29'!K100</f>
        <v>0</v>
      </c>
      <c r="K98" s="15">
        <f t="shared" si="13"/>
        <v>68</v>
      </c>
      <c r="L98" s="18">
        <f>frq!C98</f>
        <v>1</v>
      </c>
      <c r="M98" s="167">
        <f t="shared" si="14"/>
        <v>67.599999999999994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67.599999999999994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1.6385000000000001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1.6385000000000001</v>
      </c>
      <c r="L99" s="171">
        <f t="shared" si="17"/>
        <v>2.4E-2</v>
      </c>
      <c r="M99" s="171">
        <f t="shared" si="17"/>
        <v>1.6262000000000034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1.6262000000000034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600</v>
      </c>
      <c r="G3" s="16">
        <f>'[3]29'!G5</f>
        <v>0</v>
      </c>
      <c r="H3" s="17">
        <f>SUM(B3:G3)</f>
        <v>920</v>
      </c>
      <c r="I3" s="15">
        <f>'[3]29'!J5</f>
        <v>320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600</v>
      </c>
      <c r="N3" s="16">
        <f>'[3]29'!O5</f>
        <v>0</v>
      </c>
      <c r="O3" s="17">
        <f>SUM(I3:N3)</f>
        <v>920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600</v>
      </c>
      <c r="V3" s="16">
        <f t="shared" si="0"/>
        <v>0</v>
      </c>
      <c r="W3" s="17">
        <f>SUM(Q3:V3)</f>
        <v>920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600</v>
      </c>
      <c r="AQ3" s="8">
        <f t="shared" si="3"/>
        <v>0</v>
      </c>
      <c r="AR3" s="8">
        <f>SUM(AL3:AQ3)</f>
        <v>856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600</v>
      </c>
      <c r="G4" s="16">
        <f>'[3]29'!G6</f>
        <v>0</v>
      </c>
      <c r="H4" s="17">
        <f>SUM(B4:G4)</f>
        <v>920</v>
      </c>
      <c r="I4" s="15">
        <f>'[3]29'!J6</f>
        <v>320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600</v>
      </c>
      <c r="N4" s="16">
        <f>'[3]29'!O6</f>
        <v>0</v>
      </c>
      <c r="O4" s="17">
        <f>SUM(I4:N4)</f>
        <v>920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600</v>
      </c>
      <c r="V4" s="16">
        <f>IF($P4=1,N4,IF(AND($P4=0.985,N4&gt;0.985*G4),G4*0.985,IF(AND($P4=0.965,N4&gt;0.965*G4),0.965*G4,N4)))</f>
        <v>0</v>
      </c>
      <c r="W4" s="17">
        <f>SUM(Q4:V4)</f>
        <v>920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600</v>
      </c>
      <c r="AQ4" s="8">
        <f t="shared" si="3"/>
        <v>0</v>
      </c>
      <c r="AR4" s="8">
        <f t="shared" ref="AR4:AR67" si="18">SUM(AL4:AQ4)</f>
        <v>856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600</v>
      </c>
      <c r="G5" s="16">
        <f>'[3]29'!G7</f>
        <v>0</v>
      </c>
      <c r="H5" s="17">
        <f t="shared" ref="H5:H68" si="27">SUM(B5:G5)</f>
        <v>920</v>
      </c>
      <c r="I5" s="15">
        <f>'[3]29'!J7</f>
        <v>320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600</v>
      </c>
      <c r="N5" s="16">
        <f>'[3]29'!O7</f>
        <v>0</v>
      </c>
      <c r="O5" s="17">
        <f t="shared" ref="O5:O68" si="28">SUM(I5:N5)</f>
        <v>920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600</v>
      </c>
      <c r="V5" s="16">
        <f t="shared" si="0"/>
        <v>0</v>
      </c>
      <c r="W5" s="17">
        <f t="shared" ref="W5:W68" si="30">SUM(Q5:V5)</f>
        <v>920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600</v>
      </c>
      <c r="AQ5" s="8">
        <f t="shared" si="3"/>
        <v>0</v>
      </c>
      <c r="AR5" s="8">
        <f t="shared" si="18"/>
        <v>856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600</v>
      </c>
      <c r="G6" s="16">
        <f>'[3]29'!G8</f>
        <v>0</v>
      </c>
      <c r="H6" s="17">
        <f t="shared" si="27"/>
        <v>920</v>
      </c>
      <c r="I6" s="15">
        <f>'[3]29'!J8</f>
        <v>320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600</v>
      </c>
      <c r="N6" s="16">
        <f>'[3]29'!O8</f>
        <v>0</v>
      </c>
      <c r="O6" s="17">
        <f t="shared" si="28"/>
        <v>920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600</v>
      </c>
      <c r="V6" s="16">
        <f t="shared" si="0"/>
        <v>0</v>
      </c>
      <c r="W6" s="17">
        <f t="shared" si="30"/>
        <v>920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600</v>
      </c>
      <c r="AQ6" s="8">
        <f t="shared" si="3"/>
        <v>0</v>
      </c>
      <c r="AR6" s="8">
        <f t="shared" si="18"/>
        <v>856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600</v>
      </c>
      <c r="G7" s="16">
        <f>'[3]29'!G9</f>
        <v>0</v>
      </c>
      <c r="H7" s="17">
        <f t="shared" si="27"/>
        <v>920</v>
      </c>
      <c r="I7" s="15">
        <f>'[3]29'!J9</f>
        <v>320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600</v>
      </c>
      <c r="N7" s="16">
        <f>'[3]29'!O9</f>
        <v>0</v>
      </c>
      <c r="O7" s="17">
        <f t="shared" si="28"/>
        <v>920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600</v>
      </c>
      <c r="V7" s="16">
        <f t="shared" si="0"/>
        <v>0</v>
      </c>
      <c r="W7" s="17">
        <f t="shared" si="30"/>
        <v>920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600</v>
      </c>
      <c r="AQ7" s="8">
        <f t="shared" si="3"/>
        <v>0</v>
      </c>
      <c r="AR7" s="8">
        <f t="shared" si="18"/>
        <v>856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600</v>
      </c>
      <c r="G8" s="16">
        <f>'[3]29'!G10</f>
        <v>0</v>
      </c>
      <c r="H8" s="17">
        <f t="shared" si="27"/>
        <v>920</v>
      </c>
      <c r="I8" s="15">
        <f>'[3]29'!J10</f>
        <v>320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600</v>
      </c>
      <c r="N8" s="16">
        <f>'[3]29'!O10</f>
        <v>0</v>
      </c>
      <c r="O8" s="17">
        <f t="shared" si="28"/>
        <v>920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600</v>
      </c>
      <c r="V8" s="16">
        <f t="shared" si="0"/>
        <v>0</v>
      </c>
      <c r="W8" s="17">
        <f t="shared" si="30"/>
        <v>920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600</v>
      </c>
      <c r="AQ8" s="8">
        <f t="shared" si="3"/>
        <v>0</v>
      </c>
      <c r="AR8" s="8">
        <f t="shared" si="18"/>
        <v>856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600</v>
      </c>
      <c r="G9" s="16">
        <f>'[3]29'!G11</f>
        <v>0</v>
      </c>
      <c r="H9" s="17">
        <f t="shared" si="27"/>
        <v>920</v>
      </c>
      <c r="I9" s="15">
        <f>'[3]29'!J11</f>
        <v>320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600</v>
      </c>
      <c r="N9" s="16">
        <f>'[3]29'!O11</f>
        <v>0</v>
      </c>
      <c r="O9" s="17">
        <f t="shared" si="28"/>
        <v>920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600</v>
      </c>
      <c r="V9" s="16">
        <f t="shared" si="0"/>
        <v>0</v>
      </c>
      <c r="W9" s="17">
        <f t="shared" si="30"/>
        <v>920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600</v>
      </c>
      <c r="AQ9" s="8">
        <f t="shared" si="3"/>
        <v>0</v>
      </c>
      <c r="AR9" s="8">
        <f t="shared" si="18"/>
        <v>856</v>
      </c>
      <c r="AT9" s="8">
        <v>32</v>
      </c>
      <c r="AU9" s="8">
        <v>32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600</v>
      </c>
      <c r="G10" s="16">
        <f>'[3]29'!G12</f>
        <v>0</v>
      </c>
      <c r="H10" s="17">
        <f t="shared" si="27"/>
        <v>920</v>
      </c>
      <c r="I10" s="15">
        <f>'[3]29'!J12</f>
        <v>320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600</v>
      </c>
      <c r="N10" s="16">
        <f>'[3]29'!O12</f>
        <v>0</v>
      </c>
      <c r="O10" s="17">
        <f t="shared" si="28"/>
        <v>920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600</v>
      </c>
      <c r="V10" s="16">
        <f t="shared" si="0"/>
        <v>0</v>
      </c>
      <c r="W10" s="17">
        <f t="shared" si="30"/>
        <v>920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600</v>
      </c>
      <c r="AQ10" s="8">
        <f t="shared" si="3"/>
        <v>0</v>
      </c>
      <c r="AR10" s="8">
        <f t="shared" si="18"/>
        <v>856</v>
      </c>
      <c r="AT10" s="8">
        <v>32</v>
      </c>
      <c r="AU10" s="8">
        <v>32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600</v>
      </c>
      <c r="G11" s="16">
        <f>'[3]29'!G13</f>
        <v>0</v>
      </c>
      <c r="H11" s="17">
        <f t="shared" si="27"/>
        <v>920</v>
      </c>
      <c r="I11" s="15">
        <f>'[3]29'!J13</f>
        <v>320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560.78</v>
      </c>
      <c r="N11" s="16">
        <f>'[3]29'!O13</f>
        <v>0</v>
      </c>
      <c r="O11" s="17">
        <f t="shared" si="28"/>
        <v>880.78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560.78</v>
      </c>
      <c r="V11" s="16">
        <f t="shared" si="0"/>
        <v>0</v>
      </c>
      <c r="W11" s="17">
        <f t="shared" si="30"/>
        <v>880.78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560.78</v>
      </c>
      <c r="AQ11" s="8">
        <f t="shared" si="3"/>
        <v>0</v>
      </c>
      <c r="AR11" s="8">
        <f t="shared" si="18"/>
        <v>816.78</v>
      </c>
      <c r="AT11" s="8">
        <v>32</v>
      </c>
      <c r="AU11" s="8">
        <v>32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600</v>
      </c>
      <c r="G12" s="16">
        <f>'[3]29'!G14</f>
        <v>0</v>
      </c>
      <c r="H12" s="17">
        <f t="shared" si="27"/>
        <v>920</v>
      </c>
      <c r="I12" s="15">
        <f>'[3]29'!J14</f>
        <v>320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545.78</v>
      </c>
      <c r="N12" s="16">
        <f>'[3]29'!O14</f>
        <v>0</v>
      </c>
      <c r="O12" s="17">
        <f t="shared" si="28"/>
        <v>865.78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545.78</v>
      </c>
      <c r="V12" s="16">
        <f t="shared" si="0"/>
        <v>0</v>
      </c>
      <c r="W12" s="17">
        <f t="shared" si="30"/>
        <v>865.78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545.78</v>
      </c>
      <c r="AQ12" s="8">
        <f t="shared" si="3"/>
        <v>0</v>
      </c>
      <c r="AR12" s="8">
        <f t="shared" si="18"/>
        <v>801.78</v>
      </c>
      <c r="AT12" s="8">
        <v>32</v>
      </c>
      <c r="AU12" s="8">
        <v>32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600</v>
      </c>
      <c r="G13" s="16">
        <f>'[3]29'!G15</f>
        <v>0</v>
      </c>
      <c r="H13" s="17">
        <f t="shared" si="27"/>
        <v>920</v>
      </c>
      <c r="I13" s="15">
        <f>'[3]29'!J15</f>
        <v>320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439.56</v>
      </c>
      <c r="N13" s="16">
        <f>'[3]29'!O15</f>
        <v>0</v>
      </c>
      <c r="O13" s="17">
        <f t="shared" si="28"/>
        <v>759.56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439.56</v>
      </c>
      <c r="V13" s="16">
        <f t="shared" si="0"/>
        <v>0</v>
      </c>
      <c r="W13" s="17">
        <f t="shared" si="30"/>
        <v>759.56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439.56</v>
      </c>
      <c r="AQ13" s="8">
        <f t="shared" si="3"/>
        <v>0</v>
      </c>
      <c r="AR13" s="8">
        <f t="shared" si="18"/>
        <v>695.56</v>
      </c>
      <c r="AT13" s="8">
        <v>32</v>
      </c>
      <c r="AU13" s="8">
        <v>32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600</v>
      </c>
      <c r="G14" s="16">
        <f>'[3]29'!G16</f>
        <v>0</v>
      </c>
      <c r="H14" s="17">
        <f t="shared" si="27"/>
        <v>920</v>
      </c>
      <c r="I14" s="15">
        <f>'[3]29'!J16</f>
        <v>320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400</v>
      </c>
      <c r="N14" s="16">
        <f>'[3]29'!O16</f>
        <v>0</v>
      </c>
      <c r="O14" s="17">
        <f t="shared" si="28"/>
        <v>720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400</v>
      </c>
      <c r="V14" s="16">
        <f t="shared" si="0"/>
        <v>0</v>
      </c>
      <c r="W14" s="17">
        <f t="shared" si="30"/>
        <v>720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18.079999999999998</v>
      </c>
      <c r="AC14" s="8">
        <f t="shared" si="9"/>
        <v>0</v>
      </c>
      <c r="AD14" s="8">
        <f t="shared" si="10"/>
        <v>50.08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18.079999999999998</v>
      </c>
      <c r="AJ14" s="8">
        <f t="shared" si="16"/>
        <v>0</v>
      </c>
      <c r="AK14" s="8">
        <f t="shared" si="17"/>
        <v>50.08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363.84000000000003</v>
      </c>
      <c r="AQ14" s="8">
        <f t="shared" si="3"/>
        <v>0</v>
      </c>
      <c r="AR14" s="8">
        <f t="shared" si="18"/>
        <v>619.84</v>
      </c>
      <c r="AT14" s="8">
        <v>32</v>
      </c>
      <c r="AU14" s="8">
        <v>32</v>
      </c>
      <c r="AW14" s="200">
        <v>32</v>
      </c>
      <c r="AX14" s="200">
        <v>0</v>
      </c>
      <c r="AY14" s="200">
        <v>0</v>
      </c>
      <c r="AZ14" s="200">
        <v>0</v>
      </c>
      <c r="BA14" s="200">
        <v>18.079999999999998</v>
      </c>
      <c r="BB14" s="200">
        <v>0</v>
      </c>
      <c r="BC14" s="8">
        <f t="shared" si="19"/>
        <v>50.08</v>
      </c>
      <c r="BD14" s="200">
        <v>32</v>
      </c>
      <c r="BE14" s="200">
        <v>0</v>
      </c>
      <c r="BF14" s="200">
        <v>0</v>
      </c>
      <c r="BG14" s="200">
        <v>0</v>
      </c>
      <c r="BH14" s="200">
        <v>18.079999999999998</v>
      </c>
      <c r="BI14" s="200">
        <v>0</v>
      </c>
      <c r="BJ14" s="8">
        <f t="shared" si="20"/>
        <v>50.08</v>
      </c>
      <c r="BL14" s="8">
        <f t="shared" si="21"/>
        <v>32</v>
      </c>
      <c r="BM14" s="8">
        <f t="shared" si="22"/>
        <v>32</v>
      </c>
      <c r="BN14" s="8">
        <f t="shared" si="23"/>
        <v>50.08</v>
      </c>
      <c r="BO14" s="8">
        <f t="shared" si="24"/>
        <v>50.08</v>
      </c>
      <c r="BP14" s="182">
        <f t="shared" si="25"/>
        <v>-18.079999999999998</v>
      </c>
      <c r="BQ14" s="182">
        <f t="shared" si="26"/>
        <v>-18.079999999999998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600</v>
      </c>
      <c r="G15" s="16">
        <f>'[3]29'!G17</f>
        <v>0</v>
      </c>
      <c r="H15" s="17">
        <f t="shared" si="27"/>
        <v>920</v>
      </c>
      <c r="I15" s="15">
        <f>'[3]29'!J17</f>
        <v>320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467.56</v>
      </c>
      <c r="N15" s="16">
        <f>'[3]29'!O17</f>
        <v>0</v>
      </c>
      <c r="O15" s="17">
        <f t="shared" si="28"/>
        <v>787.56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467.56</v>
      </c>
      <c r="V15" s="16">
        <f t="shared" si="0"/>
        <v>0</v>
      </c>
      <c r="W15" s="17">
        <f t="shared" si="30"/>
        <v>787.56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467.56</v>
      </c>
      <c r="AQ15" s="8">
        <f t="shared" si="3"/>
        <v>0</v>
      </c>
      <c r="AR15" s="8">
        <f t="shared" si="18"/>
        <v>723.56</v>
      </c>
      <c r="AT15" s="8">
        <v>32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600</v>
      </c>
      <c r="G16" s="16">
        <f>'[3]29'!G18</f>
        <v>0</v>
      </c>
      <c r="H16" s="17">
        <f t="shared" si="27"/>
        <v>920</v>
      </c>
      <c r="I16" s="15">
        <f>'[3]29'!J18</f>
        <v>320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458.56</v>
      </c>
      <c r="N16" s="16">
        <f>'[3]29'!O18</f>
        <v>0</v>
      </c>
      <c r="O16" s="17">
        <f t="shared" si="28"/>
        <v>778.56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458.56</v>
      </c>
      <c r="V16" s="16">
        <f t="shared" si="0"/>
        <v>0</v>
      </c>
      <c r="W16" s="17">
        <f t="shared" si="30"/>
        <v>778.56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458.56</v>
      </c>
      <c r="AQ16" s="8">
        <f t="shared" si="3"/>
        <v>0</v>
      </c>
      <c r="AR16" s="8">
        <f t="shared" si="18"/>
        <v>714.56</v>
      </c>
      <c r="AT16" s="8">
        <v>32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600</v>
      </c>
      <c r="G17" s="16">
        <f>'[3]29'!G19</f>
        <v>0</v>
      </c>
      <c r="H17" s="17">
        <f t="shared" si="27"/>
        <v>920</v>
      </c>
      <c r="I17" s="15">
        <f>'[3]29'!J19</f>
        <v>320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416.56</v>
      </c>
      <c r="N17" s="16">
        <f>'[3]29'!O19</f>
        <v>0</v>
      </c>
      <c r="O17" s="17">
        <f t="shared" si="28"/>
        <v>736.56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416.56</v>
      </c>
      <c r="V17" s="16">
        <f t="shared" si="0"/>
        <v>0</v>
      </c>
      <c r="W17" s="17">
        <f t="shared" si="30"/>
        <v>736.56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416.56</v>
      </c>
      <c r="AQ17" s="8">
        <f t="shared" si="3"/>
        <v>0</v>
      </c>
      <c r="AR17" s="8">
        <f t="shared" si="18"/>
        <v>672.56</v>
      </c>
      <c r="AT17" s="8">
        <v>32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600</v>
      </c>
      <c r="G18" s="16">
        <f>'[3]29'!G20</f>
        <v>0</v>
      </c>
      <c r="H18" s="17">
        <f t="shared" si="27"/>
        <v>920</v>
      </c>
      <c r="I18" s="15">
        <f>'[3]29'!J20</f>
        <v>320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495.56</v>
      </c>
      <c r="N18" s="16">
        <f>'[3]29'!O20</f>
        <v>0</v>
      </c>
      <c r="O18" s="17">
        <f t="shared" si="28"/>
        <v>815.56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495.56</v>
      </c>
      <c r="V18" s="16">
        <f t="shared" si="0"/>
        <v>0</v>
      </c>
      <c r="W18" s="17">
        <f t="shared" si="30"/>
        <v>815.56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495.56</v>
      </c>
      <c r="AQ18" s="8">
        <f t="shared" si="3"/>
        <v>0</v>
      </c>
      <c r="AR18" s="8">
        <f t="shared" si="18"/>
        <v>751.56</v>
      </c>
      <c r="AT18" s="8">
        <v>32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940</v>
      </c>
      <c r="G19" s="16">
        <f>'[3]29'!G21</f>
        <v>0</v>
      </c>
      <c r="H19" s="17">
        <f t="shared" si="27"/>
        <v>1260</v>
      </c>
      <c r="I19" s="15">
        <f>'[3]29'!J21</f>
        <v>320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575.78</v>
      </c>
      <c r="N19" s="16">
        <f>'[3]29'!O21</f>
        <v>0</v>
      </c>
      <c r="O19" s="17">
        <f t="shared" si="28"/>
        <v>895.78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575.78</v>
      </c>
      <c r="V19" s="16">
        <f t="shared" si="29"/>
        <v>0</v>
      </c>
      <c r="W19" s="17">
        <f t="shared" si="30"/>
        <v>895.78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575.78</v>
      </c>
      <c r="AQ19" s="8">
        <f t="shared" si="31"/>
        <v>0</v>
      </c>
      <c r="AR19" s="8">
        <f t="shared" si="18"/>
        <v>831.78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940</v>
      </c>
      <c r="G20" s="16">
        <f>'[3]29'!G22</f>
        <v>0</v>
      </c>
      <c r="H20" s="17">
        <f t="shared" si="27"/>
        <v>1260</v>
      </c>
      <c r="I20" s="15">
        <f>'[3]29'!J22</f>
        <v>320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517.78</v>
      </c>
      <c r="N20" s="16">
        <f>'[3]29'!O22</f>
        <v>0</v>
      </c>
      <c r="O20" s="17">
        <f t="shared" si="28"/>
        <v>837.78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517.78</v>
      </c>
      <c r="V20" s="16">
        <f t="shared" si="29"/>
        <v>0</v>
      </c>
      <c r="W20" s="17">
        <f t="shared" si="30"/>
        <v>837.78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517.78</v>
      </c>
      <c r="AQ20" s="8">
        <f t="shared" si="31"/>
        <v>0</v>
      </c>
      <c r="AR20" s="8">
        <f t="shared" si="18"/>
        <v>773.78</v>
      </c>
      <c r="AT20" s="8">
        <v>32</v>
      </c>
      <c r="AU20" s="8">
        <v>32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940</v>
      </c>
      <c r="G21" s="16">
        <f>'[3]29'!G23</f>
        <v>0</v>
      </c>
      <c r="H21" s="17">
        <f t="shared" si="27"/>
        <v>1260</v>
      </c>
      <c r="I21" s="15">
        <f>'[3]29'!J23</f>
        <v>320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559.78</v>
      </c>
      <c r="N21" s="16">
        <f>'[3]29'!O23</f>
        <v>0</v>
      </c>
      <c r="O21" s="17">
        <f t="shared" si="28"/>
        <v>879.78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559.78</v>
      </c>
      <c r="V21" s="16">
        <f t="shared" si="29"/>
        <v>0</v>
      </c>
      <c r="W21" s="17">
        <f t="shared" si="30"/>
        <v>879.78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559.78</v>
      </c>
      <c r="AQ21" s="8">
        <f t="shared" si="31"/>
        <v>0</v>
      </c>
      <c r="AR21" s="8">
        <f t="shared" si="18"/>
        <v>815.78</v>
      </c>
      <c r="AT21" s="8">
        <v>32</v>
      </c>
      <c r="AU21" s="8">
        <v>32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940</v>
      </c>
      <c r="G22" s="16">
        <f>'[3]29'!G24</f>
        <v>0</v>
      </c>
      <c r="H22" s="17">
        <f t="shared" si="27"/>
        <v>1260</v>
      </c>
      <c r="I22" s="15">
        <f>'[3]29'!J24</f>
        <v>320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559.78</v>
      </c>
      <c r="N22" s="16">
        <f>'[3]29'!O24</f>
        <v>0</v>
      </c>
      <c r="O22" s="17">
        <f t="shared" si="28"/>
        <v>879.78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559.78</v>
      </c>
      <c r="V22" s="16">
        <f t="shared" si="29"/>
        <v>0</v>
      </c>
      <c r="W22" s="17">
        <f t="shared" si="30"/>
        <v>879.78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559.78</v>
      </c>
      <c r="AQ22" s="8">
        <f t="shared" si="31"/>
        <v>0</v>
      </c>
      <c r="AR22" s="8">
        <f t="shared" si="18"/>
        <v>815.78</v>
      </c>
      <c r="AT22" s="8">
        <v>32</v>
      </c>
      <c r="AU22" s="8">
        <v>32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940</v>
      </c>
      <c r="G23" s="16">
        <f>'[3]29'!G25</f>
        <v>0</v>
      </c>
      <c r="H23" s="17">
        <f t="shared" si="27"/>
        <v>1260</v>
      </c>
      <c r="I23" s="15">
        <f>'[3]29'!J25</f>
        <v>320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600</v>
      </c>
      <c r="N23" s="16">
        <f>'[3]29'!O25</f>
        <v>0</v>
      </c>
      <c r="O23" s="17">
        <f t="shared" si="28"/>
        <v>920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600</v>
      </c>
      <c r="V23" s="16">
        <f t="shared" si="29"/>
        <v>0</v>
      </c>
      <c r="W23" s="17">
        <f t="shared" si="30"/>
        <v>920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600</v>
      </c>
      <c r="AQ23" s="8">
        <f t="shared" si="31"/>
        <v>0</v>
      </c>
      <c r="AR23" s="8">
        <f t="shared" si="18"/>
        <v>856</v>
      </c>
      <c r="AT23" s="8">
        <v>32</v>
      </c>
      <c r="AU23" s="8">
        <v>32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940</v>
      </c>
      <c r="G24" s="16">
        <f>'[3]29'!G26</f>
        <v>0</v>
      </c>
      <c r="H24" s="17">
        <f t="shared" si="27"/>
        <v>1260</v>
      </c>
      <c r="I24" s="15">
        <f>'[3]29'!J26</f>
        <v>320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558.78</v>
      </c>
      <c r="N24" s="16">
        <f>'[3]29'!O26</f>
        <v>0</v>
      </c>
      <c r="O24" s="17">
        <f t="shared" si="28"/>
        <v>878.78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558.78</v>
      </c>
      <c r="V24" s="16">
        <f t="shared" si="29"/>
        <v>0</v>
      </c>
      <c r="W24" s="17">
        <f t="shared" si="30"/>
        <v>878.78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558.78</v>
      </c>
      <c r="AQ24" s="8">
        <f t="shared" si="31"/>
        <v>0</v>
      </c>
      <c r="AR24" s="8">
        <f t="shared" si="18"/>
        <v>814.78</v>
      </c>
      <c r="AT24" s="8">
        <v>32</v>
      </c>
      <c r="AU24" s="8">
        <v>32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940</v>
      </c>
      <c r="G25" s="16">
        <f>'[3]29'!G27</f>
        <v>0</v>
      </c>
      <c r="H25" s="17">
        <f t="shared" si="27"/>
        <v>1260</v>
      </c>
      <c r="I25" s="15">
        <f>'[3]29'!J27</f>
        <v>320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471.28</v>
      </c>
      <c r="N25" s="16">
        <f>'[3]29'!O27</f>
        <v>0</v>
      </c>
      <c r="O25" s="17">
        <f t="shared" si="28"/>
        <v>791.28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471.28</v>
      </c>
      <c r="V25" s="16">
        <f t="shared" si="29"/>
        <v>0</v>
      </c>
      <c r="W25" s="17">
        <f t="shared" si="30"/>
        <v>791.28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471.28</v>
      </c>
      <c r="AQ25" s="8">
        <f t="shared" si="31"/>
        <v>0</v>
      </c>
      <c r="AR25" s="8">
        <f t="shared" si="18"/>
        <v>727.28</v>
      </c>
      <c r="AT25" s="8">
        <v>32</v>
      </c>
      <c r="AU25" s="8">
        <v>32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940</v>
      </c>
      <c r="G26" s="16">
        <f>'[3]29'!G28</f>
        <v>0</v>
      </c>
      <c r="H26" s="17">
        <f t="shared" si="27"/>
        <v>1260</v>
      </c>
      <c r="I26" s="15">
        <f>'[3]29'!J28</f>
        <v>320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424.73</v>
      </c>
      <c r="N26" s="16">
        <f>'[3]29'!O28</f>
        <v>0</v>
      </c>
      <c r="O26" s="17">
        <f t="shared" si="28"/>
        <v>744.73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424.73</v>
      </c>
      <c r="V26" s="16">
        <f t="shared" si="29"/>
        <v>0</v>
      </c>
      <c r="W26" s="17">
        <f t="shared" si="30"/>
        <v>744.73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424.73</v>
      </c>
      <c r="AQ26" s="8">
        <f t="shared" si="31"/>
        <v>0</v>
      </c>
      <c r="AR26" s="8">
        <f t="shared" si="18"/>
        <v>680.73</v>
      </c>
      <c r="AT26" s="8">
        <v>32</v>
      </c>
      <c r="AU26" s="8">
        <v>32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940</v>
      </c>
      <c r="G27" s="16">
        <f>'[3]29'!G29</f>
        <v>0</v>
      </c>
      <c r="H27" s="17">
        <f t="shared" si="27"/>
        <v>1260</v>
      </c>
      <c r="I27" s="15">
        <f>'[3]29'!J29</f>
        <v>320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430.33</v>
      </c>
      <c r="N27" s="16">
        <f>'[3]29'!O29</f>
        <v>0</v>
      </c>
      <c r="O27" s="17">
        <f t="shared" si="28"/>
        <v>750.32999999999993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430.33</v>
      </c>
      <c r="V27" s="16">
        <f t="shared" si="29"/>
        <v>0</v>
      </c>
      <c r="W27" s="17">
        <f t="shared" si="30"/>
        <v>750.32999999999993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430.33</v>
      </c>
      <c r="AQ27" s="8">
        <f t="shared" si="31"/>
        <v>0</v>
      </c>
      <c r="AR27" s="8">
        <f t="shared" si="18"/>
        <v>686.32999999999993</v>
      </c>
      <c r="AT27" s="8">
        <v>32</v>
      </c>
      <c r="AU27" s="8">
        <v>32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940</v>
      </c>
      <c r="G28" s="16">
        <f>'[3]29'!G30</f>
        <v>0</v>
      </c>
      <c r="H28" s="17">
        <f t="shared" si="27"/>
        <v>1260</v>
      </c>
      <c r="I28" s="15">
        <f>'[3]29'!J30</f>
        <v>320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438.93</v>
      </c>
      <c r="N28" s="16">
        <f>'[3]29'!O30</f>
        <v>0</v>
      </c>
      <c r="O28" s="17">
        <f t="shared" si="28"/>
        <v>758.93000000000006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438.93</v>
      </c>
      <c r="V28" s="16">
        <f t="shared" si="29"/>
        <v>0</v>
      </c>
      <c r="W28" s="17">
        <f t="shared" si="30"/>
        <v>758.93000000000006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438.93</v>
      </c>
      <c r="AQ28" s="8">
        <f t="shared" si="31"/>
        <v>0</v>
      </c>
      <c r="AR28" s="8">
        <f t="shared" si="18"/>
        <v>694.93000000000006</v>
      </c>
      <c r="AT28" s="8">
        <v>32</v>
      </c>
      <c r="AU28" s="8">
        <v>32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940</v>
      </c>
      <c r="G29" s="16">
        <f>'[3]29'!G31</f>
        <v>0</v>
      </c>
      <c r="H29" s="17">
        <f t="shared" si="27"/>
        <v>1260</v>
      </c>
      <c r="I29" s="15">
        <f>'[3]29'!J31</f>
        <v>320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434.58</v>
      </c>
      <c r="N29" s="16">
        <f>'[3]29'!O31</f>
        <v>0</v>
      </c>
      <c r="O29" s="17">
        <f t="shared" si="28"/>
        <v>754.57999999999993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434.58</v>
      </c>
      <c r="V29" s="16">
        <f t="shared" si="29"/>
        <v>0</v>
      </c>
      <c r="W29" s="17">
        <f t="shared" si="30"/>
        <v>754.57999999999993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434.58</v>
      </c>
      <c r="AQ29" s="8">
        <f t="shared" si="31"/>
        <v>0</v>
      </c>
      <c r="AR29" s="8">
        <f t="shared" si="18"/>
        <v>690.57999999999993</v>
      </c>
      <c r="AT29" s="8">
        <v>32</v>
      </c>
      <c r="AU29" s="8">
        <v>32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940</v>
      </c>
      <c r="G30" s="16">
        <f>'[3]29'!G32</f>
        <v>0</v>
      </c>
      <c r="H30" s="17">
        <f t="shared" si="27"/>
        <v>1260</v>
      </c>
      <c r="I30" s="15">
        <f>'[3]29'!J32</f>
        <v>320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413</v>
      </c>
      <c r="N30" s="16">
        <f>'[3]29'!O32</f>
        <v>0</v>
      </c>
      <c r="O30" s="17">
        <f t="shared" si="28"/>
        <v>733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413</v>
      </c>
      <c r="V30" s="16">
        <f t="shared" si="29"/>
        <v>0</v>
      </c>
      <c r="W30" s="17">
        <f t="shared" si="30"/>
        <v>733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413</v>
      </c>
      <c r="AQ30" s="8">
        <f t="shared" si="31"/>
        <v>0</v>
      </c>
      <c r="AR30" s="8">
        <f t="shared" si="18"/>
        <v>669</v>
      </c>
      <c r="AT30" s="8">
        <v>32</v>
      </c>
      <c r="AU30" s="8">
        <v>32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940</v>
      </c>
      <c r="G31" s="16">
        <f>'[3]29'!G33</f>
        <v>0</v>
      </c>
      <c r="H31" s="17">
        <f t="shared" si="27"/>
        <v>1260</v>
      </c>
      <c r="I31" s="15">
        <f>'[3]29'!J33</f>
        <v>320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418</v>
      </c>
      <c r="N31" s="16">
        <f>'[3]29'!O33</f>
        <v>0</v>
      </c>
      <c r="O31" s="17">
        <f t="shared" si="28"/>
        <v>738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418</v>
      </c>
      <c r="V31" s="16">
        <f t="shared" si="29"/>
        <v>0</v>
      </c>
      <c r="W31" s="17">
        <f t="shared" si="30"/>
        <v>738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418</v>
      </c>
      <c r="AQ31" s="8">
        <f t="shared" si="31"/>
        <v>0</v>
      </c>
      <c r="AR31" s="8">
        <f t="shared" si="18"/>
        <v>674</v>
      </c>
      <c r="AT31" s="8">
        <v>32</v>
      </c>
      <c r="AU31" s="8">
        <v>32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940</v>
      </c>
      <c r="G32" s="16">
        <f>'[3]29'!G34</f>
        <v>0</v>
      </c>
      <c r="H32" s="17">
        <f t="shared" si="27"/>
        <v>1260</v>
      </c>
      <c r="I32" s="15">
        <f>'[3]29'!J34</f>
        <v>320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406</v>
      </c>
      <c r="N32" s="16">
        <f>'[3]29'!O34</f>
        <v>0</v>
      </c>
      <c r="O32" s="17">
        <f t="shared" si="28"/>
        <v>726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406</v>
      </c>
      <c r="V32" s="16">
        <f t="shared" si="29"/>
        <v>0</v>
      </c>
      <c r="W32" s="17">
        <f t="shared" si="30"/>
        <v>726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406</v>
      </c>
      <c r="AQ32" s="8">
        <f t="shared" si="31"/>
        <v>0</v>
      </c>
      <c r="AR32" s="8">
        <f t="shared" si="18"/>
        <v>662</v>
      </c>
      <c r="AT32" s="8">
        <v>32</v>
      </c>
      <c r="AU32" s="8">
        <v>32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940</v>
      </c>
      <c r="G33" s="16">
        <f>'[3]29'!G35</f>
        <v>0</v>
      </c>
      <c r="H33" s="17">
        <f t="shared" si="27"/>
        <v>1260</v>
      </c>
      <c r="I33" s="15">
        <f>'[3]29'!J35</f>
        <v>320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407</v>
      </c>
      <c r="N33" s="16">
        <f>'[3]29'!O35</f>
        <v>0</v>
      </c>
      <c r="O33" s="17">
        <f t="shared" si="28"/>
        <v>727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407</v>
      </c>
      <c r="V33" s="16">
        <f t="shared" si="29"/>
        <v>0</v>
      </c>
      <c r="W33" s="17">
        <f t="shared" si="30"/>
        <v>727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407</v>
      </c>
      <c r="AQ33" s="8">
        <f t="shared" si="31"/>
        <v>0</v>
      </c>
      <c r="AR33" s="8">
        <f t="shared" si="18"/>
        <v>663</v>
      </c>
      <c r="AT33" s="8">
        <v>32</v>
      </c>
      <c r="AU33" s="8">
        <v>32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940</v>
      </c>
      <c r="G34" s="16">
        <f>'[3]29'!G36</f>
        <v>0</v>
      </c>
      <c r="H34" s="17">
        <f t="shared" si="27"/>
        <v>1260</v>
      </c>
      <c r="I34" s="15">
        <f>'[3]29'!J36</f>
        <v>320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408</v>
      </c>
      <c r="N34" s="16">
        <f>'[3]29'!O36</f>
        <v>0</v>
      </c>
      <c r="O34" s="17">
        <f t="shared" si="28"/>
        <v>728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408</v>
      </c>
      <c r="V34" s="16">
        <f t="shared" si="29"/>
        <v>0</v>
      </c>
      <c r="W34" s="17">
        <f t="shared" si="30"/>
        <v>728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408</v>
      </c>
      <c r="AQ34" s="8">
        <f t="shared" si="31"/>
        <v>0</v>
      </c>
      <c r="AR34" s="8">
        <f t="shared" si="18"/>
        <v>664</v>
      </c>
      <c r="AT34" s="8">
        <v>32</v>
      </c>
      <c r="AU34" s="8">
        <v>32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940</v>
      </c>
      <c r="G35" s="16">
        <f>'[3]29'!G37</f>
        <v>0</v>
      </c>
      <c r="H35" s="17">
        <f t="shared" si="27"/>
        <v>1260</v>
      </c>
      <c r="I35" s="15">
        <f>'[3]29'!J37</f>
        <v>320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411</v>
      </c>
      <c r="N35" s="16">
        <f>'[3]29'!O37</f>
        <v>0</v>
      </c>
      <c r="O35" s="17">
        <f t="shared" si="28"/>
        <v>731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411</v>
      </c>
      <c r="V35" s="16">
        <f t="shared" si="29"/>
        <v>0</v>
      </c>
      <c r="W35" s="17">
        <f t="shared" si="30"/>
        <v>731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411</v>
      </c>
      <c r="AQ35" s="8">
        <f t="shared" si="31"/>
        <v>0</v>
      </c>
      <c r="AR35" s="8">
        <f t="shared" si="18"/>
        <v>667</v>
      </c>
      <c r="AT35" s="8">
        <v>32</v>
      </c>
      <c r="AU35" s="8">
        <v>32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940</v>
      </c>
      <c r="G36" s="16">
        <f>'[3]29'!G38</f>
        <v>0</v>
      </c>
      <c r="H36" s="17">
        <f t="shared" si="27"/>
        <v>1260</v>
      </c>
      <c r="I36" s="15">
        <f>'[3]29'!J38</f>
        <v>320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412</v>
      </c>
      <c r="N36" s="16">
        <f>'[3]29'!O38</f>
        <v>0</v>
      </c>
      <c r="O36" s="17">
        <f t="shared" si="28"/>
        <v>732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412</v>
      </c>
      <c r="V36" s="16">
        <f t="shared" si="29"/>
        <v>0</v>
      </c>
      <c r="W36" s="17">
        <f t="shared" si="30"/>
        <v>732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412</v>
      </c>
      <c r="AQ36" s="8">
        <f t="shared" si="31"/>
        <v>0</v>
      </c>
      <c r="AR36" s="8">
        <f t="shared" si="18"/>
        <v>668</v>
      </c>
      <c r="AT36" s="8">
        <v>32</v>
      </c>
      <c r="AU36" s="8">
        <v>32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940</v>
      </c>
      <c r="G37" s="16">
        <f>'[3]29'!G39</f>
        <v>0</v>
      </c>
      <c r="H37" s="17">
        <f t="shared" si="27"/>
        <v>1260</v>
      </c>
      <c r="I37" s="15">
        <f>'[3]29'!J39</f>
        <v>320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421</v>
      </c>
      <c r="N37" s="16">
        <f>'[3]29'!O39</f>
        <v>0</v>
      </c>
      <c r="O37" s="17">
        <f t="shared" si="28"/>
        <v>741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421</v>
      </c>
      <c r="V37" s="16">
        <f t="shared" si="29"/>
        <v>0</v>
      </c>
      <c r="W37" s="17">
        <f t="shared" si="30"/>
        <v>741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421</v>
      </c>
      <c r="AQ37" s="8">
        <f t="shared" si="31"/>
        <v>0</v>
      </c>
      <c r="AR37" s="8">
        <f t="shared" si="18"/>
        <v>677</v>
      </c>
      <c r="AT37" s="8">
        <v>32</v>
      </c>
      <c r="AU37" s="8">
        <v>32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940</v>
      </c>
      <c r="G38" s="16">
        <f>'[3]29'!G40</f>
        <v>0</v>
      </c>
      <c r="H38" s="17">
        <f t="shared" si="27"/>
        <v>1260</v>
      </c>
      <c r="I38" s="15">
        <f>'[3]29'!J40</f>
        <v>320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409</v>
      </c>
      <c r="N38" s="16">
        <f>'[3]29'!O40</f>
        <v>0</v>
      </c>
      <c r="O38" s="17">
        <f t="shared" si="28"/>
        <v>729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409</v>
      </c>
      <c r="V38" s="16">
        <f t="shared" si="29"/>
        <v>0</v>
      </c>
      <c r="W38" s="17">
        <f t="shared" si="30"/>
        <v>729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409</v>
      </c>
      <c r="AQ38" s="8">
        <f t="shared" si="31"/>
        <v>0</v>
      </c>
      <c r="AR38" s="8">
        <f t="shared" si="18"/>
        <v>665</v>
      </c>
      <c r="AT38" s="8">
        <v>32</v>
      </c>
      <c r="AU38" s="8">
        <v>32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940</v>
      </c>
      <c r="G39" s="16">
        <f>'[3]29'!G41</f>
        <v>0</v>
      </c>
      <c r="H39" s="17">
        <f t="shared" si="27"/>
        <v>1260</v>
      </c>
      <c r="I39" s="15">
        <f>'[3]29'!J41</f>
        <v>320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418</v>
      </c>
      <c r="N39" s="16">
        <f>'[3]29'!O41</f>
        <v>0</v>
      </c>
      <c r="O39" s="17">
        <f t="shared" si="28"/>
        <v>738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418</v>
      </c>
      <c r="V39" s="16">
        <f t="shared" si="29"/>
        <v>0</v>
      </c>
      <c r="W39" s="17">
        <f t="shared" si="30"/>
        <v>738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418</v>
      </c>
      <c r="AQ39" s="8">
        <f t="shared" si="31"/>
        <v>0</v>
      </c>
      <c r="AR39" s="8">
        <f t="shared" si="18"/>
        <v>674</v>
      </c>
      <c r="AT39" s="8">
        <v>32</v>
      </c>
      <c r="AU39" s="8">
        <v>32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940</v>
      </c>
      <c r="G40" s="16">
        <f>'[3]29'!G42</f>
        <v>0</v>
      </c>
      <c r="H40" s="17">
        <f t="shared" si="27"/>
        <v>1260</v>
      </c>
      <c r="I40" s="15">
        <f>'[3]29'!J42</f>
        <v>320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430</v>
      </c>
      <c r="N40" s="16">
        <f>'[3]29'!O42</f>
        <v>0</v>
      </c>
      <c r="O40" s="17">
        <f t="shared" si="28"/>
        <v>750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430</v>
      </c>
      <c r="V40" s="16">
        <f t="shared" si="29"/>
        <v>0</v>
      </c>
      <c r="W40" s="17">
        <f t="shared" si="30"/>
        <v>750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430</v>
      </c>
      <c r="AQ40" s="8">
        <f t="shared" si="31"/>
        <v>0</v>
      </c>
      <c r="AR40" s="8">
        <f t="shared" si="18"/>
        <v>686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940</v>
      </c>
      <c r="G41" s="16">
        <f>'[3]29'!G43</f>
        <v>0</v>
      </c>
      <c r="H41" s="17">
        <f t="shared" si="27"/>
        <v>1260</v>
      </c>
      <c r="I41" s="15">
        <f>'[3]29'!J43</f>
        <v>320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440</v>
      </c>
      <c r="N41" s="16">
        <f>'[3]29'!O43</f>
        <v>0</v>
      </c>
      <c r="O41" s="17">
        <f t="shared" si="28"/>
        <v>760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440</v>
      </c>
      <c r="V41" s="16">
        <f t="shared" si="29"/>
        <v>0</v>
      </c>
      <c r="W41" s="17">
        <f t="shared" si="30"/>
        <v>760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440</v>
      </c>
      <c r="AQ41" s="8">
        <f t="shared" si="31"/>
        <v>0</v>
      </c>
      <c r="AR41" s="8">
        <f t="shared" si="18"/>
        <v>696</v>
      </c>
      <c r="AT41" s="8">
        <v>32</v>
      </c>
      <c r="AU41" s="8">
        <v>32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940</v>
      </c>
      <c r="G42" s="16">
        <f>'[3]29'!G44</f>
        <v>0</v>
      </c>
      <c r="H42" s="17">
        <f t="shared" si="27"/>
        <v>1260</v>
      </c>
      <c r="I42" s="15">
        <f>'[3]29'!J44</f>
        <v>320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448</v>
      </c>
      <c r="N42" s="16">
        <f>'[3]29'!O44</f>
        <v>0</v>
      </c>
      <c r="O42" s="17">
        <f t="shared" si="28"/>
        <v>768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448</v>
      </c>
      <c r="V42" s="16">
        <f t="shared" si="29"/>
        <v>0</v>
      </c>
      <c r="W42" s="17">
        <f t="shared" si="30"/>
        <v>768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448</v>
      </c>
      <c r="AQ42" s="8">
        <f t="shared" si="31"/>
        <v>0</v>
      </c>
      <c r="AR42" s="8">
        <f t="shared" si="18"/>
        <v>704</v>
      </c>
      <c r="AT42" s="8">
        <v>32</v>
      </c>
      <c r="AU42" s="8">
        <v>32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920</v>
      </c>
      <c r="G43" s="16">
        <f>'[3]29'!G45</f>
        <v>0</v>
      </c>
      <c r="H43" s="17">
        <f t="shared" si="27"/>
        <v>1240</v>
      </c>
      <c r="I43" s="15">
        <f>'[3]29'!J45</f>
        <v>320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422</v>
      </c>
      <c r="N43" s="16">
        <f>'[3]29'!O45</f>
        <v>0</v>
      </c>
      <c r="O43" s="17">
        <f t="shared" si="28"/>
        <v>742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422</v>
      </c>
      <c r="V43" s="16">
        <f t="shared" si="29"/>
        <v>0</v>
      </c>
      <c r="W43" s="17">
        <f t="shared" si="30"/>
        <v>742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422</v>
      </c>
      <c r="AQ43" s="8">
        <f t="shared" si="31"/>
        <v>0</v>
      </c>
      <c r="AR43" s="8">
        <f t="shared" si="18"/>
        <v>678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920</v>
      </c>
      <c r="G44" s="16">
        <f>'[3]29'!G46</f>
        <v>0</v>
      </c>
      <c r="H44" s="17">
        <f t="shared" si="27"/>
        <v>1240</v>
      </c>
      <c r="I44" s="15">
        <f>'[3]29'!J46</f>
        <v>320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413</v>
      </c>
      <c r="N44" s="16">
        <f>'[3]29'!O46</f>
        <v>0</v>
      </c>
      <c r="O44" s="17">
        <f t="shared" si="28"/>
        <v>733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413</v>
      </c>
      <c r="V44" s="16">
        <f t="shared" si="29"/>
        <v>0</v>
      </c>
      <c r="W44" s="17">
        <f t="shared" si="30"/>
        <v>733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413</v>
      </c>
      <c r="AQ44" s="8">
        <f t="shared" si="31"/>
        <v>0</v>
      </c>
      <c r="AR44" s="8">
        <f t="shared" si="18"/>
        <v>669</v>
      </c>
      <c r="AT44" s="8">
        <v>32</v>
      </c>
      <c r="AU44" s="8">
        <v>32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920</v>
      </c>
      <c r="G45" s="16">
        <f>'[3]29'!G47</f>
        <v>0</v>
      </c>
      <c r="H45" s="17">
        <f t="shared" si="27"/>
        <v>1240</v>
      </c>
      <c r="I45" s="15">
        <f>'[3]29'!J47</f>
        <v>320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413</v>
      </c>
      <c r="N45" s="16">
        <f>'[3]29'!O47</f>
        <v>0</v>
      </c>
      <c r="O45" s="17">
        <f t="shared" si="28"/>
        <v>733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413</v>
      </c>
      <c r="V45" s="16">
        <f t="shared" si="29"/>
        <v>0</v>
      </c>
      <c r="W45" s="17">
        <f t="shared" si="30"/>
        <v>733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413</v>
      </c>
      <c r="AQ45" s="8">
        <f t="shared" si="31"/>
        <v>0</v>
      </c>
      <c r="AR45" s="8">
        <f t="shared" si="18"/>
        <v>669</v>
      </c>
      <c r="AT45" s="8">
        <v>32</v>
      </c>
      <c r="AU45" s="8">
        <v>32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920</v>
      </c>
      <c r="G46" s="16">
        <f>'[3]29'!G48</f>
        <v>0</v>
      </c>
      <c r="H46" s="17">
        <f t="shared" si="27"/>
        <v>1240</v>
      </c>
      <c r="I46" s="15">
        <f>'[3]29'!J48</f>
        <v>320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413</v>
      </c>
      <c r="N46" s="16">
        <f>'[3]29'!O48</f>
        <v>0</v>
      </c>
      <c r="O46" s="17">
        <f t="shared" si="28"/>
        <v>733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413</v>
      </c>
      <c r="V46" s="16">
        <f t="shared" si="29"/>
        <v>0</v>
      </c>
      <c r="W46" s="17">
        <f t="shared" si="30"/>
        <v>733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413</v>
      </c>
      <c r="AQ46" s="8">
        <f t="shared" si="31"/>
        <v>0</v>
      </c>
      <c r="AR46" s="8">
        <f t="shared" si="18"/>
        <v>669</v>
      </c>
      <c r="AT46" s="8">
        <v>32</v>
      </c>
      <c r="AU46" s="8">
        <v>32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920</v>
      </c>
      <c r="G47" s="16">
        <f>'[3]29'!G49</f>
        <v>0</v>
      </c>
      <c r="H47" s="17">
        <f t="shared" si="27"/>
        <v>1240</v>
      </c>
      <c r="I47" s="15">
        <f>'[3]29'!J49</f>
        <v>320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413</v>
      </c>
      <c r="N47" s="16">
        <f>'[3]29'!O49</f>
        <v>0</v>
      </c>
      <c r="O47" s="17">
        <f t="shared" si="28"/>
        <v>733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413</v>
      </c>
      <c r="V47" s="16">
        <f t="shared" si="29"/>
        <v>0</v>
      </c>
      <c r="W47" s="17">
        <f t="shared" si="30"/>
        <v>733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413</v>
      </c>
      <c r="AQ47" s="8">
        <f t="shared" si="31"/>
        <v>0</v>
      </c>
      <c r="AR47" s="8">
        <f t="shared" si="18"/>
        <v>669</v>
      </c>
      <c r="AT47" s="8">
        <v>32</v>
      </c>
      <c r="AU47" s="8">
        <v>32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32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920</v>
      </c>
      <c r="G48" s="16">
        <f>'[3]29'!G50</f>
        <v>0</v>
      </c>
      <c r="H48" s="17">
        <f t="shared" si="27"/>
        <v>1240</v>
      </c>
      <c r="I48" s="15">
        <f>'[3]29'!J50</f>
        <v>320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413</v>
      </c>
      <c r="N48" s="16">
        <f>'[3]29'!O50</f>
        <v>0</v>
      </c>
      <c r="O48" s="17">
        <f t="shared" si="28"/>
        <v>733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413</v>
      </c>
      <c r="V48" s="16">
        <f t="shared" si="29"/>
        <v>0</v>
      </c>
      <c r="W48" s="17">
        <f t="shared" si="30"/>
        <v>733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413</v>
      </c>
      <c r="AQ48" s="8">
        <f t="shared" si="31"/>
        <v>0</v>
      </c>
      <c r="AR48" s="8">
        <f t="shared" si="18"/>
        <v>669</v>
      </c>
      <c r="AT48" s="8">
        <v>32</v>
      </c>
      <c r="AU48" s="8">
        <v>32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920</v>
      </c>
      <c r="G49" s="16">
        <f>'[3]29'!G51</f>
        <v>0</v>
      </c>
      <c r="H49" s="17">
        <f t="shared" si="27"/>
        <v>1240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408.74</v>
      </c>
      <c r="N49" s="16">
        <f>'[3]29'!O51</f>
        <v>0</v>
      </c>
      <c r="O49" s="17">
        <f t="shared" si="28"/>
        <v>728.74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408.74</v>
      </c>
      <c r="V49" s="16">
        <f t="shared" si="29"/>
        <v>0</v>
      </c>
      <c r="W49" s="17">
        <f t="shared" si="30"/>
        <v>728.74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408.74</v>
      </c>
      <c r="AQ49" s="8">
        <f t="shared" si="31"/>
        <v>0</v>
      </c>
      <c r="AR49" s="8">
        <f t="shared" si="18"/>
        <v>664.74</v>
      </c>
      <c r="AT49" s="8">
        <v>32</v>
      </c>
      <c r="AU49" s="8">
        <v>32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920</v>
      </c>
      <c r="G50" s="16">
        <f>'[3]29'!G52</f>
        <v>0</v>
      </c>
      <c r="H50" s="17">
        <f t="shared" si="27"/>
        <v>1240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400</v>
      </c>
      <c r="N50" s="16">
        <f>'[3]29'!O52</f>
        <v>0</v>
      </c>
      <c r="O50" s="17">
        <f t="shared" si="28"/>
        <v>720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400</v>
      </c>
      <c r="V50" s="16">
        <f t="shared" si="29"/>
        <v>0</v>
      </c>
      <c r="W50" s="17">
        <f t="shared" si="30"/>
        <v>720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</v>
      </c>
      <c r="AC50" s="8">
        <f t="shared" si="9"/>
        <v>0</v>
      </c>
      <c r="AD50" s="8">
        <f t="shared" si="10"/>
        <v>33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</v>
      </c>
      <c r="AJ50" s="8">
        <f t="shared" si="16"/>
        <v>0</v>
      </c>
      <c r="AK50" s="8">
        <f t="shared" si="17"/>
        <v>33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398</v>
      </c>
      <c r="AQ50" s="8">
        <f t="shared" si="31"/>
        <v>0</v>
      </c>
      <c r="AR50" s="8">
        <f t="shared" si="18"/>
        <v>654</v>
      </c>
      <c r="AT50" s="8">
        <v>32</v>
      </c>
      <c r="AU50" s="8">
        <v>32</v>
      </c>
      <c r="AW50" s="200">
        <v>32</v>
      </c>
      <c r="AX50" s="200">
        <v>0</v>
      </c>
      <c r="AY50" s="200">
        <v>0</v>
      </c>
      <c r="AZ50" s="200">
        <v>0</v>
      </c>
      <c r="BA50" s="200">
        <v>1</v>
      </c>
      <c r="BB50" s="200">
        <v>0</v>
      </c>
      <c r="BC50" s="8">
        <f t="shared" si="19"/>
        <v>33</v>
      </c>
      <c r="BD50" s="200">
        <v>32</v>
      </c>
      <c r="BE50" s="200">
        <v>0</v>
      </c>
      <c r="BF50" s="200">
        <v>0</v>
      </c>
      <c r="BG50" s="200">
        <v>0</v>
      </c>
      <c r="BH50" s="200">
        <v>1</v>
      </c>
      <c r="BI50" s="200">
        <v>0</v>
      </c>
      <c r="BJ50" s="8">
        <f t="shared" si="20"/>
        <v>33</v>
      </c>
      <c r="BL50" s="8">
        <f t="shared" si="21"/>
        <v>32</v>
      </c>
      <c r="BM50" s="8">
        <f t="shared" si="22"/>
        <v>32</v>
      </c>
      <c r="BN50" s="8">
        <f t="shared" si="23"/>
        <v>33</v>
      </c>
      <c r="BO50" s="8">
        <f t="shared" si="24"/>
        <v>33</v>
      </c>
      <c r="BP50" s="182">
        <f t="shared" si="25"/>
        <v>-1</v>
      </c>
      <c r="BQ50" s="182">
        <f t="shared" si="26"/>
        <v>-1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900</v>
      </c>
      <c r="G51" s="16">
        <f>'[3]29'!G53</f>
        <v>0</v>
      </c>
      <c r="H51" s="17">
        <f t="shared" si="27"/>
        <v>1220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400</v>
      </c>
      <c r="N51" s="16">
        <f>'[3]29'!O53</f>
        <v>0</v>
      </c>
      <c r="O51" s="17">
        <f t="shared" si="28"/>
        <v>720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400</v>
      </c>
      <c r="V51" s="16">
        <f t="shared" si="29"/>
        <v>0</v>
      </c>
      <c r="W51" s="17">
        <f t="shared" si="30"/>
        <v>720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3.74</v>
      </c>
      <c r="AC51" s="8">
        <f t="shared" si="9"/>
        <v>0</v>
      </c>
      <c r="AD51" s="8">
        <f t="shared" si="10"/>
        <v>35.74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3.74</v>
      </c>
      <c r="AJ51" s="8">
        <f t="shared" si="16"/>
        <v>0</v>
      </c>
      <c r="AK51" s="8">
        <f t="shared" si="17"/>
        <v>35.74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392.52</v>
      </c>
      <c r="AQ51" s="8">
        <f t="shared" si="31"/>
        <v>0</v>
      </c>
      <c r="AR51" s="8">
        <f t="shared" si="18"/>
        <v>648.52</v>
      </c>
      <c r="AT51" s="8">
        <v>32</v>
      </c>
      <c r="AU51" s="8">
        <v>32</v>
      </c>
      <c r="AW51" s="200">
        <v>32</v>
      </c>
      <c r="AX51" s="200">
        <v>0</v>
      </c>
      <c r="AY51" s="200">
        <v>0</v>
      </c>
      <c r="AZ51" s="200">
        <v>0</v>
      </c>
      <c r="BA51" s="200">
        <v>3.74</v>
      </c>
      <c r="BB51" s="200">
        <v>0</v>
      </c>
      <c r="BC51" s="8">
        <f t="shared" si="19"/>
        <v>35.74</v>
      </c>
      <c r="BD51" s="200">
        <v>32</v>
      </c>
      <c r="BE51" s="200">
        <v>0</v>
      </c>
      <c r="BF51" s="200">
        <v>0</v>
      </c>
      <c r="BG51" s="200">
        <v>0</v>
      </c>
      <c r="BH51" s="200">
        <v>3.74</v>
      </c>
      <c r="BI51" s="200">
        <v>0</v>
      </c>
      <c r="BJ51" s="8">
        <f t="shared" si="20"/>
        <v>35.74</v>
      </c>
      <c r="BL51" s="8">
        <f t="shared" si="21"/>
        <v>32</v>
      </c>
      <c r="BM51" s="8">
        <f t="shared" si="22"/>
        <v>32</v>
      </c>
      <c r="BN51" s="8">
        <f t="shared" si="23"/>
        <v>35.74</v>
      </c>
      <c r="BO51" s="8">
        <f t="shared" si="24"/>
        <v>35.74</v>
      </c>
      <c r="BP51" s="182">
        <f t="shared" si="25"/>
        <v>-3.740000000000002</v>
      </c>
      <c r="BQ51" s="182">
        <f t="shared" si="26"/>
        <v>-3.740000000000002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900</v>
      </c>
      <c r="G52" s="16">
        <f>'[3]29'!G54</f>
        <v>0</v>
      </c>
      <c r="H52" s="17">
        <f t="shared" si="27"/>
        <v>1220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400</v>
      </c>
      <c r="N52" s="16">
        <f>'[3]29'!O54</f>
        <v>0</v>
      </c>
      <c r="O52" s="17">
        <f t="shared" si="28"/>
        <v>720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400</v>
      </c>
      <c r="V52" s="16">
        <f t="shared" si="29"/>
        <v>0</v>
      </c>
      <c r="W52" s="17">
        <f t="shared" si="30"/>
        <v>720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3.74</v>
      </c>
      <c r="AC52" s="8">
        <f t="shared" si="9"/>
        <v>0</v>
      </c>
      <c r="AD52" s="8">
        <f t="shared" si="10"/>
        <v>35.74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3.74</v>
      </c>
      <c r="AJ52" s="8">
        <f t="shared" si="16"/>
        <v>0</v>
      </c>
      <c r="AK52" s="8">
        <f t="shared" si="17"/>
        <v>35.74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392.52</v>
      </c>
      <c r="AQ52" s="8">
        <f t="shared" si="31"/>
        <v>0</v>
      </c>
      <c r="AR52" s="8">
        <f t="shared" si="18"/>
        <v>648.52</v>
      </c>
      <c r="AT52" s="8">
        <v>32</v>
      </c>
      <c r="AU52" s="8">
        <v>32</v>
      </c>
      <c r="AW52" s="200">
        <v>32</v>
      </c>
      <c r="AX52" s="200">
        <v>0</v>
      </c>
      <c r="AY52" s="200">
        <v>0</v>
      </c>
      <c r="AZ52" s="200">
        <v>0</v>
      </c>
      <c r="BA52" s="200">
        <v>3.74</v>
      </c>
      <c r="BB52" s="200">
        <v>0</v>
      </c>
      <c r="BC52" s="8">
        <f t="shared" si="19"/>
        <v>35.74</v>
      </c>
      <c r="BD52" s="200">
        <v>32</v>
      </c>
      <c r="BE52" s="200">
        <v>0</v>
      </c>
      <c r="BF52" s="200">
        <v>0</v>
      </c>
      <c r="BG52" s="200">
        <v>0</v>
      </c>
      <c r="BH52" s="200">
        <v>3.74</v>
      </c>
      <c r="BI52" s="200">
        <v>0</v>
      </c>
      <c r="BJ52" s="8">
        <f t="shared" si="20"/>
        <v>35.74</v>
      </c>
      <c r="BL52" s="8">
        <f t="shared" si="21"/>
        <v>32</v>
      </c>
      <c r="BM52" s="8">
        <f t="shared" si="22"/>
        <v>32</v>
      </c>
      <c r="BN52" s="8">
        <f t="shared" si="23"/>
        <v>35.74</v>
      </c>
      <c r="BO52" s="8">
        <f t="shared" si="24"/>
        <v>35.74</v>
      </c>
      <c r="BP52" s="182">
        <f t="shared" si="25"/>
        <v>-3.740000000000002</v>
      </c>
      <c r="BQ52" s="182">
        <f t="shared" si="26"/>
        <v>-3.740000000000002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900</v>
      </c>
      <c r="G53" s="16">
        <f>'[3]29'!G55</f>
        <v>30</v>
      </c>
      <c r="H53" s="17">
        <f t="shared" si="27"/>
        <v>1250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400</v>
      </c>
      <c r="N53" s="16">
        <f>'[3]29'!O55</f>
        <v>30</v>
      </c>
      <c r="O53" s="17">
        <f t="shared" si="28"/>
        <v>750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400</v>
      </c>
      <c r="V53" s="16">
        <f t="shared" si="29"/>
        <v>30</v>
      </c>
      <c r="W53" s="17">
        <f t="shared" si="30"/>
        <v>750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3.74</v>
      </c>
      <c r="AC53" s="8">
        <f t="shared" si="9"/>
        <v>1.28</v>
      </c>
      <c r="AD53" s="8">
        <f t="shared" si="10"/>
        <v>37.020000000000003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3.74</v>
      </c>
      <c r="AJ53" s="8">
        <f t="shared" si="16"/>
        <v>1.28</v>
      </c>
      <c r="AK53" s="8">
        <f t="shared" si="17"/>
        <v>37.020000000000003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392.52</v>
      </c>
      <c r="AQ53" s="8">
        <f t="shared" si="31"/>
        <v>27.439999999999998</v>
      </c>
      <c r="AR53" s="8">
        <f t="shared" si="18"/>
        <v>675.96</v>
      </c>
      <c r="AT53" s="8">
        <v>32</v>
      </c>
      <c r="AU53" s="8">
        <v>32</v>
      </c>
      <c r="AW53" s="200">
        <v>32</v>
      </c>
      <c r="AX53" s="200">
        <v>0</v>
      </c>
      <c r="AY53" s="200">
        <v>0</v>
      </c>
      <c r="AZ53" s="200">
        <v>0</v>
      </c>
      <c r="BA53" s="200">
        <v>3.74</v>
      </c>
      <c r="BB53" s="200">
        <v>1.28</v>
      </c>
      <c r="BC53" s="8">
        <f t="shared" si="19"/>
        <v>37.020000000000003</v>
      </c>
      <c r="BD53" s="200">
        <v>32</v>
      </c>
      <c r="BE53" s="200">
        <v>0</v>
      </c>
      <c r="BF53" s="200">
        <v>0</v>
      </c>
      <c r="BG53" s="200">
        <v>0</v>
      </c>
      <c r="BH53" s="200">
        <v>3.74</v>
      </c>
      <c r="BI53" s="200">
        <v>1.28</v>
      </c>
      <c r="BJ53" s="8">
        <f t="shared" si="20"/>
        <v>37.020000000000003</v>
      </c>
      <c r="BL53" s="8">
        <f t="shared" si="21"/>
        <v>32</v>
      </c>
      <c r="BM53" s="8">
        <f t="shared" si="22"/>
        <v>32</v>
      </c>
      <c r="BN53" s="8">
        <f t="shared" si="23"/>
        <v>37.020000000000003</v>
      </c>
      <c r="BO53" s="8">
        <f t="shared" si="24"/>
        <v>37.020000000000003</v>
      </c>
      <c r="BP53" s="182">
        <f t="shared" si="25"/>
        <v>-5.0200000000000031</v>
      </c>
      <c r="BQ53" s="182">
        <f t="shared" si="26"/>
        <v>-5.0200000000000031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900</v>
      </c>
      <c r="G54" s="16">
        <f>'[3]29'!G56</f>
        <v>30</v>
      </c>
      <c r="H54" s="17">
        <f t="shared" si="27"/>
        <v>1250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400</v>
      </c>
      <c r="N54" s="16">
        <f>'[3]29'!O56</f>
        <v>30</v>
      </c>
      <c r="O54" s="17">
        <f t="shared" si="28"/>
        <v>750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400</v>
      </c>
      <c r="V54" s="16">
        <f t="shared" si="29"/>
        <v>30</v>
      </c>
      <c r="W54" s="17">
        <f t="shared" si="30"/>
        <v>750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3.74</v>
      </c>
      <c r="AC54" s="8">
        <f t="shared" si="9"/>
        <v>1.28</v>
      </c>
      <c r="AD54" s="8">
        <f t="shared" si="10"/>
        <v>37.020000000000003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3.74</v>
      </c>
      <c r="AJ54" s="8">
        <f t="shared" si="16"/>
        <v>1.28</v>
      </c>
      <c r="AK54" s="8">
        <f t="shared" si="17"/>
        <v>37.020000000000003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392.52</v>
      </c>
      <c r="AQ54" s="8">
        <f t="shared" si="31"/>
        <v>27.439999999999998</v>
      </c>
      <c r="AR54" s="8">
        <f t="shared" si="18"/>
        <v>675.96</v>
      </c>
      <c r="AT54" s="8">
        <v>32</v>
      </c>
      <c r="AU54" s="8">
        <v>32</v>
      </c>
      <c r="AW54" s="200">
        <v>32</v>
      </c>
      <c r="AX54" s="200">
        <v>0</v>
      </c>
      <c r="AY54" s="200">
        <v>0</v>
      </c>
      <c r="AZ54" s="200">
        <v>0</v>
      </c>
      <c r="BA54" s="200">
        <v>3.74</v>
      </c>
      <c r="BB54" s="200">
        <v>1.28</v>
      </c>
      <c r="BC54" s="8">
        <f t="shared" si="19"/>
        <v>37.020000000000003</v>
      </c>
      <c r="BD54" s="200">
        <v>32</v>
      </c>
      <c r="BE54" s="200">
        <v>0</v>
      </c>
      <c r="BF54" s="200">
        <v>0</v>
      </c>
      <c r="BG54" s="200">
        <v>0</v>
      </c>
      <c r="BH54" s="200">
        <v>3.74</v>
      </c>
      <c r="BI54" s="200">
        <v>1.28</v>
      </c>
      <c r="BJ54" s="8">
        <f t="shared" si="20"/>
        <v>37.020000000000003</v>
      </c>
      <c r="BL54" s="8">
        <f t="shared" si="21"/>
        <v>32</v>
      </c>
      <c r="BM54" s="8">
        <f t="shared" si="22"/>
        <v>32</v>
      </c>
      <c r="BN54" s="8">
        <f t="shared" si="23"/>
        <v>37.020000000000003</v>
      </c>
      <c r="BO54" s="8">
        <f t="shared" si="24"/>
        <v>37.020000000000003</v>
      </c>
      <c r="BP54" s="182">
        <f t="shared" si="25"/>
        <v>-5.0200000000000031</v>
      </c>
      <c r="BQ54" s="182">
        <f t="shared" si="26"/>
        <v>-5.0200000000000031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900</v>
      </c>
      <c r="G55" s="16">
        <f>'[3]29'!G57</f>
        <v>30</v>
      </c>
      <c r="H55" s="17">
        <f t="shared" si="27"/>
        <v>1250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401.87</v>
      </c>
      <c r="N55" s="16">
        <f>'[3]29'!O57</f>
        <v>30</v>
      </c>
      <c r="O55" s="17">
        <f t="shared" si="28"/>
        <v>751.87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401.87</v>
      </c>
      <c r="V55" s="16">
        <f t="shared" si="29"/>
        <v>30</v>
      </c>
      <c r="W55" s="17">
        <f t="shared" si="30"/>
        <v>751.87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0.44</v>
      </c>
      <c r="AD55" s="8">
        <f t="shared" si="10"/>
        <v>32.44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0.44</v>
      </c>
      <c r="AK55" s="8">
        <f t="shared" si="17"/>
        <v>32.44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401.87</v>
      </c>
      <c r="AQ55" s="8">
        <f t="shared" si="31"/>
        <v>29.119999999999997</v>
      </c>
      <c r="AR55" s="8">
        <f t="shared" si="18"/>
        <v>686.99</v>
      </c>
      <c r="AT55" s="8">
        <v>32</v>
      </c>
      <c r="AU55" s="8">
        <v>32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0.44</v>
      </c>
      <c r="BC55" s="8">
        <f t="shared" si="19"/>
        <v>32.44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0.44</v>
      </c>
      <c r="BJ55" s="8">
        <f t="shared" si="20"/>
        <v>32.44</v>
      </c>
      <c r="BL55" s="8">
        <f t="shared" si="21"/>
        <v>32</v>
      </c>
      <c r="BM55" s="8">
        <f t="shared" si="22"/>
        <v>32</v>
      </c>
      <c r="BN55" s="8">
        <f t="shared" si="23"/>
        <v>32.44</v>
      </c>
      <c r="BO55" s="8">
        <f t="shared" si="24"/>
        <v>32.44</v>
      </c>
      <c r="BP55" s="182">
        <f t="shared" si="25"/>
        <v>-0.43999999999999773</v>
      </c>
      <c r="BQ55" s="182">
        <f t="shared" si="26"/>
        <v>-0.43999999999999773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900</v>
      </c>
      <c r="G56" s="16">
        <f>'[3]29'!G58</f>
        <v>30</v>
      </c>
      <c r="H56" s="17">
        <f t="shared" si="27"/>
        <v>1250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400</v>
      </c>
      <c r="N56" s="16">
        <f>'[3]29'!O58</f>
        <v>30</v>
      </c>
      <c r="O56" s="17">
        <f t="shared" si="28"/>
        <v>750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400</v>
      </c>
      <c r="V56" s="16">
        <f t="shared" ref="V56:V98" si="32">IF($P56=1,N56,IF(AND($P56=0.985,N56&gt;0.985*G56),G56*0.985,IF(AND($P56=0.965,N56&gt;0.965*G56),0.965*G56,N56)))</f>
        <v>30</v>
      </c>
      <c r="W56" s="17">
        <f t="shared" si="30"/>
        <v>750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3.74</v>
      </c>
      <c r="AC56" s="8">
        <f t="shared" si="9"/>
        <v>0.44</v>
      </c>
      <c r="AD56" s="8">
        <f t="shared" si="10"/>
        <v>36.18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3.74</v>
      </c>
      <c r="AJ56" s="8">
        <f t="shared" si="16"/>
        <v>0.44</v>
      </c>
      <c r="AK56" s="8">
        <f t="shared" si="17"/>
        <v>36.18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392.52</v>
      </c>
      <c r="AQ56" s="8">
        <f t="shared" si="31"/>
        <v>29.119999999999997</v>
      </c>
      <c r="AR56" s="8">
        <f t="shared" si="18"/>
        <v>677.64</v>
      </c>
      <c r="AT56" s="8">
        <v>32</v>
      </c>
      <c r="AU56" s="8">
        <v>32</v>
      </c>
      <c r="AW56" s="200">
        <v>32</v>
      </c>
      <c r="AX56" s="200">
        <v>0</v>
      </c>
      <c r="AY56" s="200">
        <v>0</v>
      </c>
      <c r="AZ56" s="200">
        <v>0</v>
      </c>
      <c r="BA56" s="200">
        <v>3.74</v>
      </c>
      <c r="BB56" s="200">
        <v>0.44</v>
      </c>
      <c r="BC56" s="8">
        <f t="shared" si="19"/>
        <v>36.18</v>
      </c>
      <c r="BD56" s="200">
        <v>32</v>
      </c>
      <c r="BE56" s="200">
        <v>0</v>
      </c>
      <c r="BF56" s="200">
        <v>0</v>
      </c>
      <c r="BG56" s="200">
        <v>0</v>
      </c>
      <c r="BH56" s="200">
        <v>3.74</v>
      </c>
      <c r="BI56" s="200">
        <v>0.44</v>
      </c>
      <c r="BJ56" s="8">
        <f t="shared" si="20"/>
        <v>36.18</v>
      </c>
      <c r="BL56" s="8">
        <f t="shared" si="21"/>
        <v>32</v>
      </c>
      <c r="BM56" s="8">
        <f t="shared" si="22"/>
        <v>32</v>
      </c>
      <c r="BN56" s="8">
        <f t="shared" si="23"/>
        <v>36.18</v>
      </c>
      <c r="BO56" s="8">
        <f t="shared" si="24"/>
        <v>36.18</v>
      </c>
      <c r="BP56" s="182">
        <f t="shared" si="25"/>
        <v>-4.18</v>
      </c>
      <c r="BQ56" s="182">
        <f t="shared" si="26"/>
        <v>-4.18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900</v>
      </c>
      <c r="G57" s="16">
        <f>'[3]29'!G59</f>
        <v>30</v>
      </c>
      <c r="H57" s="17">
        <f t="shared" si="27"/>
        <v>1250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442.52</v>
      </c>
      <c r="N57" s="16">
        <f>'[3]29'!O59</f>
        <v>30</v>
      </c>
      <c r="O57" s="17">
        <f t="shared" si="28"/>
        <v>792.52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442.52</v>
      </c>
      <c r="V57" s="16">
        <f t="shared" si="32"/>
        <v>30</v>
      </c>
      <c r="W57" s="17">
        <f t="shared" si="30"/>
        <v>792.52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0.44</v>
      </c>
      <c r="AD57" s="8">
        <f t="shared" si="10"/>
        <v>32.44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0.44</v>
      </c>
      <c r="AK57" s="8">
        <f t="shared" si="17"/>
        <v>32.44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442.52</v>
      </c>
      <c r="AQ57" s="8">
        <f t="shared" si="31"/>
        <v>29.119999999999997</v>
      </c>
      <c r="AR57" s="8">
        <f t="shared" si="18"/>
        <v>727.64</v>
      </c>
      <c r="AT57" s="8">
        <v>32.44</v>
      </c>
      <c r="AU57" s="8">
        <v>32.44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0.44</v>
      </c>
      <c r="BC57" s="8">
        <f t="shared" si="19"/>
        <v>32.44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0.44</v>
      </c>
      <c r="BJ57" s="8">
        <f t="shared" si="20"/>
        <v>32.44</v>
      </c>
      <c r="BL57" s="8">
        <f t="shared" si="21"/>
        <v>32.44</v>
      </c>
      <c r="BM57" s="8">
        <f t="shared" si="22"/>
        <v>32.44</v>
      </c>
      <c r="BN57" s="8">
        <f t="shared" si="23"/>
        <v>32.44</v>
      </c>
      <c r="BO57" s="8">
        <f t="shared" si="24"/>
        <v>32.44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900</v>
      </c>
      <c r="G58" s="16">
        <f>'[3]29'!G60</f>
        <v>30</v>
      </c>
      <c r="H58" s="17">
        <f t="shared" si="27"/>
        <v>1250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570</v>
      </c>
      <c r="N58" s="16">
        <f>'[3]29'!O60</f>
        <v>30</v>
      </c>
      <c r="O58" s="17">
        <f t="shared" si="28"/>
        <v>920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570</v>
      </c>
      <c r="V58" s="16">
        <f t="shared" si="32"/>
        <v>30</v>
      </c>
      <c r="W58" s="17">
        <f t="shared" si="30"/>
        <v>920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0.44</v>
      </c>
      <c r="AD58" s="8">
        <f t="shared" si="10"/>
        <v>32.44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0.44</v>
      </c>
      <c r="AK58" s="8">
        <f t="shared" si="17"/>
        <v>32.44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570</v>
      </c>
      <c r="AQ58" s="8">
        <f t="shared" si="31"/>
        <v>29.119999999999997</v>
      </c>
      <c r="AR58" s="8">
        <f t="shared" si="18"/>
        <v>855.12</v>
      </c>
      <c r="AT58" s="8">
        <v>32.44</v>
      </c>
      <c r="AU58" s="8">
        <v>32.44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0.44</v>
      </c>
      <c r="BC58" s="8">
        <f t="shared" si="19"/>
        <v>32.44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0.44</v>
      </c>
      <c r="BJ58" s="8">
        <f t="shared" si="20"/>
        <v>32.44</v>
      </c>
      <c r="BL58" s="8">
        <f t="shared" si="21"/>
        <v>32.44</v>
      </c>
      <c r="BM58" s="8">
        <f t="shared" si="22"/>
        <v>32.44</v>
      </c>
      <c r="BN58" s="8">
        <f t="shared" si="23"/>
        <v>32.44</v>
      </c>
      <c r="BO58" s="8">
        <f t="shared" si="24"/>
        <v>32.44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900</v>
      </c>
      <c r="G59" s="16">
        <f>'[3]29'!G61</f>
        <v>30</v>
      </c>
      <c r="H59" s="17">
        <f t="shared" si="27"/>
        <v>1250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570</v>
      </c>
      <c r="N59" s="16">
        <f>'[3]29'!O61</f>
        <v>30</v>
      </c>
      <c r="O59" s="17">
        <f t="shared" si="28"/>
        <v>920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570</v>
      </c>
      <c r="V59" s="16">
        <f t="shared" si="32"/>
        <v>30</v>
      </c>
      <c r="W59" s="17">
        <f t="shared" si="30"/>
        <v>920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0.44</v>
      </c>
      <c r="AD59" s="8">
        <f t="shared" si="10"/>
        <v>32.44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0.44</v>
      </c>
      <c r="AK59" s="8">
        <f t="shared" si="17"/>
        <v>32.44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570</v>
      </c>
      <c r="AQ59" s="8">
        <f t="shared" si="31"/>
        <v>29.119999999999997</v>
      </c>
      <c r="AR59" s="8">
        <f t="shared" si="18"/>
        <v>855.12</v>
      </c>
      <c r="AT59" s="8">
        <v>32.44</v>
      </c>
      <c r="AU59" s="8">
        <v>32.44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0.44</v>
      </c>
      <c r="BC59" s="8">
        <f t="shared" si="19"/>
        <v>32.44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0.44</v>
      </c>
      <c r="BJ59" s="8">
        <f t="shared" si="20"/>
        <v>32.44</v>
      </c>
      <c r="BL59" s="8">
        <f t="shared" si="21"/>
        <v>32.44</v>
      </c>
      <c r="BM59" s="8">
        <f t="shared" si="22"/>
        <v>32.44</v>
      </c>
      <c r="BN59" s="8">
        <f t="shared" si="23"/>
        <v>32.44</v>
      </c>
      <c r="BO59" s="8">
        <f t="shared" si="24"/>
        <v>32.44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900</v>
      </c>
      <c r="G60" s="16">
        <f>'[3]29'!G62</f>
        <v>30</v>
      </c>
      <c r="H60" s="17">
        <f t="shared" si="27"/>
        <v>1250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570</v>
      </c>
      <c r="N60" s="16">
        <f>'[3]29'!O62</f>
        <v>30</v>
      </c>
      <c r="O60" s="17">
        <f t="shared" si="28"/>
        <v>920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570</v>
      </c>
      <c r="V60" s="16">
        <f t="shared" si="32"/>
        <v>30</v>
      </c>
      <c r="W60" s="17">
        <f t="shared" si="30"/>
        <v>920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0.44</v>
      </c>
      <c r="AD60" s="8">
        <f t="shared" si="10"/>
        <v>32.44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0.44</v>
      </c>
      <c r="AK60" s="8">
        <f t="shared" si="17"/>
        <v>32.44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570</v>
      </c>
      <c r="AQ60" s="8">
        <f t="shared" si="31"/>
        <v>29.119999999999997</v>
      </c>
      <c r="AR60" s="8">
        <f t="shared" si="18"/>
        <v>855.12</v>
      </c>
      <c r="AT60" s="8">
        <v>32.44</v>
      </c>
      <c r="AU60" s="8">
        <v>32.44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0.44</v>
      </c>
      <c r="BC60" s="8">
        <f t="shared" si="19"/>
        <v>32.44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0.44</v>
      </c>
      <c r="BJ60" s="8">
        <f t="shared" si="20"/>
        <v>32.44</v>
      </c>
      <c r="BL60" s="8">
        <f t="shared" si="21"/>
        <v>32.44</v>
      </c>
      <c r="BM60" s="8">
        <f t="shared" si="22"/>
        <v>32.44</v>
      </c>
      <c r="BN60" s="8">
        <f t="shared" si="23"/>
        <v>32.44</v>
      </c>
      <c r="BO60" s="8">
        <f t="shared" si="24"/>
        <v>32.44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900</v>
      </c>
      <c r="G61" s="16">
        <f>'[3]29'!G63</f>
        <v>50</v>
      </c>
      <c r="H61" s="17">
        <f t="shared" si="27"/>
        <v>1270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570</v>
      </c>
      <c r="N61" s="16">
        <f>'[3]29'!O63</f>
        <v>50</v>
      </c>
      <c r="O61" s="17">
        <f t="shared" si="28"/>
        <v>940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570</v>
      </c>
      <c r="V61" s="16">
        <f t="shared" si="32"/>
        <v>50</v>
      </c>
      <c r="W61" s="17">
        <f t="shared" si="30"/>
        <v>940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2.44</v>
      </c>
      <c r="AD61" s="8">
        <f t="shared" si="10"/>
        <v>34.44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2.44</v>
      </c>
      <c r="AK61" s="8">
        <f t="shared" si="17"/>
        <v>34.44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570</v>
      </c>
      <c r="AQ61" s="8">
        <f t="shared" si="34"/>
        <v>45.120000000000005</v>
      </c>
      <c r="AR61" s="8">
        <f t="shared" si="18"/>
        <v>871.12</v>
      </c>
      <c r="AT61" s="8">
        <v>32.44</v>
      </c>
      <c r="AU61" s="8">
        <v>32.44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2.44</v>
      </c>
      <c r="BC61" s="8">
        <f t="shared" si="19"/>
        <v>34.44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2.44</v>
      </c>
      <c r="BJ61" s="8">
        <f t="shared" si="20"/>
        <v>34.44</v>
      </c>
      <c r="BL61" s="8">
        <f t="shared" si="21"/>
        <v>32.44</v>
      </c>
      <c r="BM61" s="8">
        <f t="shared" si="22"/>
        <v>32.44</v>
      </c>
      <c r="BN61" s="8">
        <f t="shared" si="23"/>
        <v>34.44</v>
      </c>
      <c r="BO61" s="8">
        <f t="shared" si="24"/>
        <v>34.44</v>
      </c>
      <c r="BP61" s="182">
        <f t="shared" si="25"/>
        <v>-2</v>
      </c>
      <c r="BQ61" s="182">
        <f t="shared" si="26"/>
        <v>-2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900</v>
      </c>
      <c r="G62" s="16">
        <f>'[3]29'!G64</f>
        <v>50</v>
      </c>
      <c r="H62" s="17">
        <f t="shared" si="27"/>
        <v>1270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570</v>
      </c>
      <c r="N62" s="16">
        <f>'[3]29'!O64</f>
        <v>50</v>
      </c>
      <c r="O62" s="17">
        <f t="shared" si="28"/>
        <v>940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570</v>
      </c>
      <c r="V62" s="16">
        <f t="shared" si="32"/>
        <v>50</v>
      </c>
      <c r="W62" s="17">
        <f t="shared" si="30"/>
        <v>940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2.44</v>
      </c>
      <c r="AD62" s="8">
        <f t="shared" si="10"/>
        <v>34.44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2.44</v>
      </c>
      <c r="AK62" s="8">
        <f t="shared" si="17"/>
        <v>34.44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570</v>
      </c>
      <c r="AQ62" s="8">
        <f t="shared" si="34"/>
        <v>45.120000000000005</v>
      </c>
      <c r="AR62" s="8">
        <f t="shared" si="18"/>
        <v>871.12</v>
      </c>
      <c r="AT62" s="8">
        <v>32.44</v>
      </c>
      <c r="AU62" s="8">
        <v>32.44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2.44</v>
      </c>
      <c r="BC62" s="8">
        <f t="shared" si="19"/>
        <v>34.44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2.44</v>
      </c>
      <c r="BJ62" s="8">
        <f t="shared" si="20"/>
        <v>34.44</v>
      </c>
      <c r="BL62" s="8">
        <f t="shared" si="21"/>
        <v>32.44</v>
      </c>
      <c r="BM62" s="8">
        <f t="shared" si="22"/>
        <v>32.44</v>
      </c>
      <c r="BN62" s="8">
        <f t="shared" si="23"/>
        <v>34.44</v>
      </c>
      <c r="BO62" s="8">
        <f t="shared" si="24"/>
        <v>34.44</v>
      </c>
      <c r="BP62" s="182">
        <f t="shared" si="25"/>
        <v>-2</v>
      </c>
      <c r="BQ62" s="182">
        <f t="shared" si="26"/>
        <v>-2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900</v>
      </c>
      <c r="G63" s="16">
        <f>'[3]29'!G65</f>
        <v>0</v>
      </c>
      <c r="H63" s="17">
        <f t="shared" si="27"/>
        <v>1220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650</v>
      </c>
      <c r="N63" s="16">
        <f>'[3]29'!O65</f>
        <v>0</v>
      </c>
      <c r="O63" s="17">
        <f t="shared" si="28"/>
        <v>970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650</v>
      </c>
      <c r="V63" s="16">
        <f t="shared" si="32"/>
        <v>0</v>
      </c>
      <c r="W63" s="17">
        <f t="shared" si="30"/>
        <v>970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650</v>
      </c>
      <c r="AQ63" s="8">
        <f t="shared" si="34"/>
        <v>0</v>
      </c>
      <c r="AR63" s="8">
        <f t="shared" si="18"/>
        <v>906</v>
      </c>
      <c r="AT63" s="8">
        <v>32.44</v>
      </c>
      <c r="AU63" s="8">
        <v>32.44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32.44</v>
      </c>
      <c r="BM63" s="8">
        <f t="shared" si="22"/>
        <v>32.44</v>
      </c>
      <c r="BN63" s="8">
        <f t="shared" si="23"/>
        <v>32</v>
      </c>
      <c r="BO63" s="8">
        <f t="shared" si="24"/>
        <v>32</v>
      </c>
      <c r="BP63" s="182">
        <f t="shared" si="25"/>
        <v>0.43999999999999773</v>
      </c>
      <c r="BQ63" s="182">
        <f t="shared" si="26"/>
        <v>0.43999999999999773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900</v>
      </c>
      <c r="G64" s="16">
        <f>'[3]29'!G66</f>
        <v>0</v>
      </c>
      <c r="H64" s="17">
        <f t="shared" si="27"/>
        <v>1220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720</v>
      </c>
      <c r="N64" s="16">
        <f>'[3]29'!O66</f>
        <v>0</v>
      </c>
      <c r="O64" s="17">
        <f t="shared" si="28"/>
        <v>1040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720</v>
      </c>
      <c r="V64" s="16">
        <f t="shared" si="32"/>
        <v>0</v>
      </c>
      <c r="W64" s="17">
        <f t="shared" si="30"/>
        <v>1040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720</v>
      </c>
      <c r="AQ64" s="8">
        <f t="shared" si="34"/>
        <v>0</v>
      </c>
      <c r="AR64" s="8">
        <f t="shared" si="18"/>
        <v>976</v>
      </c>
      <c r="AT64" s="8">
        <v>32.44</v>
      </c>
      <c r="AU64" s="8">
        <v>32.44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32.44</v>
      </c>
      <c r="BM64" s="8">
        <f t="shared" si="22"/>
        <v>32.44</v>
      </c>
      <c r="BN64" s="8">
        <f t="shared" si="23"/>
        <v>32</v>
      </c>
      <c r="BO64" s="8">
        <f t="shared" si="24"/>
        <v>32</v>
      </c>
      <c r="BP64" s="182">
        <f t="shared" si="25"/>
        <v>0.43999999999999773</v>
      </c>
      <c r="BQ64" s="182">
        <f t="shared" si="26"/>
        <v>0.43999999999999773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900</v>
      </c>
      <c r="G65" s="16">
        <f>'[3]29'!G67</f>
        <v>0</v>
      </c>
      <c r="H65" s="17">
        <f t="shared" si="27"/>
        <v>1220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790.75</v>
      </c>
      <c r="N65" s="16">
        <f>'[3]29'!O67</f>
        <v>0</v>
      </c>
      <c r="O65" s="17">
        <f t="shared" si="28"/>
        <v>1110.75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790.75</v>
      </c>
      <c r="V65" s="16">
        <f t="shared" si="32"/>
        <v>0</v>
      </c>
      <c r="W65" s="17">
        <f t="shared" si="30"/>
        <v>1110.75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790.75</v>
      </c>
      <c r="AQ65" s="8">
        <f t="shared" si="34"/>
        <v>0</v>
      </c>
      <c r="AR65" s="8">
        <f t="shared" si="18"/>
        <v>1046.75</v>
      </c>
      <c r="AT65" s="8">
        <v>32.44</v>
      </c>
      <c r="AU65" s="8">
        <v>32.44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32.44</v>
      </c>
      <c r="BM65" s="8">
        <f t="shared" si="22"/>
        <v>32.44</v>
      </c>
      <c r="BN65" s="8">
        <f t="shared" si="23"/>
        <v>32</v>
      </c>
      <c r="BO65" s="8">
        <f t="shared" si="24"/>
        <v>32</v>
      </c>
      <c r="BP65" s="182">
        <f t="shared" si="25"/>
        <v>0.43999999999999773</v>
      </c>
      <c r="BQ65" s="182">
        <f t="shared" si="26"/>
        <v>0.43999999999999773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900</v>
      </c>
      <c r="G66" s="16">
        <f>'[3]29'!G68</f>
        <v>0</v>
      </c>
      <c r="H66" s="17">
        <f t="shared" si="27"/>
        <v>1220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790.75</v>
      </c>
      <c r="N66" s="16">
        <f>'[3]29'!O68</f>
        <v>0</v>
      </c>
      <c r="O66" s="17">
        <f t="shared" si="28"/>
        <v>1110.75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790.75</v>
      </c>
      <c r="V66" s="16">
        <f t="shared" si="32"/>
        <v>0</v>
      </c>
      <c r="W66" s="17">
        <f t="shared" si="30"/>
        <v>1110.75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790.75</v>
      </c>
      <c r="AQ66" s="8">
        <f t="shared" si="34"/>
        <v>0</v>
      </c>
      <c r="AR66" s="8">
        <f t="shared" si="18"/>
        <v>1046.75</v>
      </c>
      <c r="AT66" s="8">
        <v>35</v>
      </c>
      <c r="AU66" s="8">
        <v>35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35</v>
      </c>
      <c r="BM66" s="8">
        <f t="shared" si="22"/>
        <v>35</v>
      </c>
      <c r="BN66" s="8">
        <f t="shared" si="23"/>
        <v>32</v>
      </c>
      <c r="BO66" s="8">
        <f t="shared" si="24"/>
        <v>32</v>
      </c>
      <c r="BP66" s="182">
        <f t="shared" si="25"/>
        <v>3</v>
      </c>
      <c r="BQ66" s="182">
        <f t="shared" si="26"/>
        <v>3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900</v>
      </c>
      <c r="G67" s="16">
        <f>'[3]29'!G69</f>
        <v>0</v>
      </c>
      <c r="H67" s="17">
        <f t="shared" si="27"/>
        <v>1220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801.13</v>
      </c>
      <c r="N67" s="16">
        <f>'[3]29'!O69</f>
        <v>0</v>
      </c>
      <c r="O67" s="17">
        <f t="shared" si="28"/>
        <v>1121.1300000000001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801.13</v>
      </c>
      <c r="V67" s="16">
        <f t="shared" si="32"/>
        <v>0</v>
      </c>
      <c r="W67" s="17">
        <f t="shared" si="30"/>
        <v>1121.1300000000001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801.13</v>
      </c>
      <c r="AQ67" s="8">
        <f t="shared" si="34"/>
        <v>0</v>
      </c>
      <c r="AR67" s="8">
        <f t="shared" si="18"/>
        <v>1057.1300000000001</v>
      </c>
      <c r="AT67" s="8">
        <v>35</v>
      </c>
      <c r="AU67" s="8">
        <v>35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35</v>
      </c>
      <c r="BM67" s="8">
        <f t="shared" si="22"/>
        <v>35</v>
      </c>
      <c r="BN67" s="8">
        <f t="shared" si="23"/>
        <v>32</v>
      </c>
      <c r="BO67" s="8">
        <f t="shared" si="24"/>
        <v>32</v>
      </c>
      <c r="BP67" s="182">
        <f t="shared" si="25"/>
        <v>3</v>
      </c>
      <c r="BQ67" s="182">
        <f t="shared" si="26"/>
        <v>3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900</v>
      </c>
      <c r="G68" s="16">
        <f>'[3]29'!G70</f>
        <v>0</v>
      </c>
      <c r="H68" s="17">
        <f t="shared" si="27"/>
        <v>1220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790.75</v>
      </c>
      <c r="N68" s="16">
        <f>'[3]29'!O70</f>
        <v>0</v>
      </c>
      <c r="O68" s="17">
        <f t="shared" si="28"/>
        <v>1110.75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790.75</v>
      </c>
      <c r="V68" s="16">
        <f t="shared" si="32"/>
        <v>0</v>
      </c>
      <c r="W68" s="17">
        <f t="shared" si="30"/>
        <v>1110.75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790.75</v>
      </c>
      <c r="AQ68" s="8">
        <f t="shared" si="34"/>
        <v>0</v>
      </c>
      <c r="AR68" s="8">
        <f t="shared" ref="AR68:AR98" si="50">SUM(AL68:AQ68)</f>
        <v>1046.75</v>
      </c>
      <c r="AT68" s="8">
        <v>35</v>
      </c>
      <c r="AU68" s="8">
        <v>35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35</v>
      </c>
      <c r="BM68" s="8">
        <f t="shared" ref="BM68:BM98" si="54">AU68</f>
        <v>35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3</v>
      </c>
      <c r="BQ68" s="182">
        <f t="shared" ref="BQ68:BQ98" si="58">BM68-BO68</f>
        <v>3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900</v>
      </c>
      <c r="G69" s="16">
        <f>'[3]29'!G71</f>
        <v>0</v>
      </c>
      <c r="H69" s="17">
        <f t="shared" ref="H69:H98" si="59">SUM(B69:G69)</f>
        <v>1220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790.75</v>
      </c>
      <c r="N69" s="16">
        <f>'[3]29'!O71</f>
        <v>0</v>
      </c>
      <c r="O69" s="17">
        <f t="shared" ref="O69:O98" si="60">SUM(I69:N69)</f>
        <v>1110.75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790.75</v>
      </c>
      <c r="V69" s="16">
        <f t="shared" si="32"/>
        <v>0</v>
      </c>
      <c r="W69" s="17">
        <f t="shared" ref="W69:W98" si="61">SUM(Q69:V69)</f>
        <v>1110.75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790.75</v>
      </c>
      <c r="AQ69" s="8">
        <f t="shared" si="34"/>
        <v>0</v>
      </c>
      <c r="AR69" s="8">
        <f t="shared" si="50"/>
        <v>1046.75</v>
      </c>
      <c r="AT69" s="8">
        <v>35</v>
      </c>
      <c r="AU69" s="8">
        <v>35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35</v>
      </c>
      <c r="BM69" s="8">
        <f t="shared" si="54"/>
        <v>35</v>
      </c>
      <c r="BN69" s="8">
        <f t="shared" si="55"/>
        <v>32</v>
      </c>
      <c r="BO69" s="8">
        <f t="shared" si="56"/>
        <v>32</v>
      </c>
      <c r="BP69" s="182">
        <f t="shared" si="57"/>
        <v>3</v>
      </c>
      <c r="BQ69" s="182">
        <f t="shared" si="58"/>
        <v>3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900</v>
      </c>
      <c r="G70" s="16">
        <f>'[3]29'!G72</f>
        <v>0</v>
      </c>
      <c r="H70" s="17">
        <f t="shared" si="59"/>
        <v>1220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790.75</v>
      </c>
      <c r="N70" s="16">
        <f>'[3]29'!O72</f>
        <v>0</v>
      </c>
      <c r="O70" s="17">
        <f t="shared" si="60"/>
        <v>1110.75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790.75</v>
      </c>
      <c r="V70" s="16">
        <f t="shared" si="32"/>
        <v>0</v>
      </c>
      <c r="W70" s="17">
        <f t="shared" si="61"/>
        <v>1110.75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790.75</v>
      </c>
      <c r="AQ70" s="8">
        <f t="shared" si="34"/>
        <v>0</v>
      </c>
      <c r="AR70" s="8">
        <f t="shared" si="50"/>
        <v>1046.75</v>
      </c>
      <c r="AT70" s="8">
        <v>35</v>
      </c>
      <c r="AU70" s="8">
        <v>35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35</v>
      </c>
      <c r="BM70" s="8">
        <f t="shared" si="54"/>
        <v>35</v>
      </c>
      <c r="BN70" s="8">
        <f t="shared" si="55"/>
        <v>32</v>
      </c>
      <c r="BO70" s="8">
        <f t="shared" si="56"/>
        <v>32</v>
      </c>
      <c r="BP70" s="182">
        <f t="shared" si="57"/>
        <v>3</v>
      </c>
      <c r="BQ70" s="182">
        <f t="shared" si="58"/>
        <v>3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900</v>
      </c>
      <c r="G71" s="16">
        <f>'[3]29'!G73</f>
        <v>0</v>
      </c>
      <c r="H71" s="17">
        <f t="shared" si="59"/>
        <v>1220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790.75</v>
      </c>
      <c r="N71" s="16">
        <f>'[3]29'!O73</f>
        <v>0</v>
      </c>
      <c r="O71" s="17">
        <f t="shared" si="60"/>
        <v>1110.75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790.75</v>
      </c>
      <c r="V71" s="16">
        <f t="shared" si="32"/>
        <v>0</v>
      </c>
      <c r="W71" s="17">
        <f t="shared" si="61"/>
        <v>1110.75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790.75</v>
      </c>
      <c r="AQ71" s="8">
        <f t="shared" si="34"/>
        <v>0</v>
      </c>
      <c r="AR71" s="8">
        <f t="shared" si="50"/>
        <v>1046.75</v>
      </c>
      <c r="AT71" s="8">
        <v>32.44</v>
      </c>
      <c r="AU71" s="8">
        <v>32.44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32.44</v>
      </c>
      <c r="BM71" s="8">
        <f t="shared" si="54"/>
        <v>32.44</v>
      </c>
      <c r="BN71" s="8">
        <f t="shared" si="55"/>
        <v>32</v>
      </c>
      <c r="BO71" s="8">
        <f t="shared" si="56"/>
        <v>32</v>
      </c>
      <c r="BP71" s="182">
        <f t="shared" si="57"/>
        <v>0.43999999999999773</v>
      </c>
      <c r="BQ71" s="182">
        <f t="shared" si="58"/>
        <v>0.43999999999999773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900</v>
      </c>
      <c r="G72" s="16">
        <f>'[3]29'!G74</f>
        <v>0</v>
      </c>
      <c r="H72" s="17">
        <f t="shared" si="59"/>
        <v>1220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790.75</v>
      </c>
      <c r="N72" s="16">
        <f>'[3]29'!O74</f>
        <v>0</v>
      </c>
      <c r="O72" s="17">
        <f t="shared" si="60"/>
        <v>1110.75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790.75</v>
      </c>
      <c r="V72" s="16">
        <f t="shared" si="32"/>
        <v>0</v>
      </c>
      <c r="W72" s="17">
        <f t="shared" si="61"/>
        <v>1110.75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790.75</v>
      </c>
      <c r="AQ72" s="8">
        <f t="shared" si="34"/>
        <v>0</v>
      </c>
      <c r="AR72" s="8">
        <f t="shared" si="50"/>
        <v>1046.75</v>
      </c>
      <c r="AT72" s="8">
        <v>32.44</v>
      </c>
      <c r="AU72" s="8">
        <v>32.44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32.44</v>
      </c>
      <c r="BM72" s="8">
        <f t="shared" si="54"/>
        <v>32.44</v>
      </c>
      <c r="BN72" s="8">
        <f t="shared" si="55"/>
        <v>32</v>
      </c>
      <c r="BO72" s="8">
        <f t="shared" si="56"/>
        <v>32</v>
      </c>
      <c r="BP72" s="182">
        <f t="shared" si="57"/>
        <v>0.43999999999999773</v>
      </c>
      <c r="BQ72" s="182">
        <f t="shared" si="58"/>
        <v>0.43999999999999773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900</v>
      </c>
      <c r="G73" s="16">
        <f>'[3]29'!G75</f>
        <v>0</v>
      </c>
      <c r="H73" s="17">
        <f t="shared" si="59"/>
        <v>1220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840.05</v>
      </c>
      <c r="N73" s="16">
        <f>'[3]29'!O75</f>
        <v>0</v>
      </c>
      <c r="O73" s="17">
        <f t="shared" si="60"/>
        <v>1160.05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840.05</v>
      </c>
      <c r="V73" s="16">
        <f t="shared" si="32"/>
        <v>0</v>
      </c>
      <c r="W73" s="17">
        <f t="shared" si="61"/>
        <v>1160.05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840.05</v>
      </c>
      <c r="AQ73" s="8">
        <f t="shared" si="34"/>
        <v>0</v>
      </c>
      <c r="AR73" s="8">
        <f t="shared" si="50"/>
        <v>1096.05</v>
      </c>
      <c r="AT73" s="8">
        <v>32.44</v>
      </c>
      <c r="AU73" s="8">
        <v>32.44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32.44</v>
      </c>
      <c r="BM73" s="8">
        <f t="shared" si="54"/>
        <v>32.44</v>
      </c>
      <c r="BN73" s="8">
        <f t="shared" si="55"/>
        <v>32</v>
      </c>
      <c r="BO73" s="8">
        <f t="shared" si="56"/>
        <v>32</v>
      </c>
      <c r="BP73" s="182">
        <f t="shared" si="57"/>
        <v>0.43999999999999773</v>
      </c>
      <c r="BQ73" s="182">
        <f t="shared" si="58"/>
        <v>0.43999999999999773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900</v>
      </c>
      <c r="G74" s="16">
        <f>'[3]29'!G76</f>
        <v>0</v>
      </c>
      <c r="H74" s="17">
        <f t="shared" si="59"/>
        <v>1220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831.05</v>
      </c>
      <c r="N74" s="16">
        <f>'[3]29'!O76</f>
        <v>0</v>
      </c>
      <c r="O74" s="17">
        <f t="shared" si="60"/>
        <v>1151.05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831.05</v>
      </c>
      <c r="V74" s="16">
        <f t="shared" si="32"/>
        <v>0</v>
      </c>
      <c r="W74" s="17">
        <f t="shared" si="61"/>
        <v>1151.05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831.05</v>
      </c>
      <c r="AQ74" s="8">
        <f t="shared" si="34"/>
        <v>0</v>
      </c>
      <c r="AR74" s="8">
        <f t="shared" si="50"/>
        <v>1087.05</v>
      </c>
      <c r="AT74" s="8">
        <v>32.44</v>
      </c>
      <c r="AU74" s="8">
        <v>32.44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32.44</v>
      </c>
      <c r="BM74" s="8">
        <f t="shared" si="54"/>
        <v>32.44</v>
      </c>
      <c r="BN74" s="8">
        <f t="shared" si="55"/>
        <v>32</v>
      </c>
      <c r="BO74" s="8">
        <f t="shared" si="56"/>
        <v>32</v>
      </c>
      <c r="BP74" s="182">
        <f t="shared" si="57"/>
        <v>0.43999999999999773</v>
      </c>
      <c r="BQ74" s="182">
        <f t="shared" si="58"/>
        <v>0.43999999999999773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920</v>
      </c>
      <c r="G75" s="16">
        <f>'[3]29'!G77</f>
        <v>0</v>
      </c>
      <c r="H75" s="17">
        <f t="shared" si="59"/>
        <v>1240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838.34</v>
      </c>
      <c r="N75" s="16">
        <f>'[3]29'!O77</f>
        <v>0</v>
      </c>
      <c r="O75" s="17">
        <f t="shared" si="60"/>
        <v>1158.3400000000001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838.34</v>
      </c>
      <c r="V75" s="16">
        <f t="shared" si="32"/>
        <v>0</v>
      </c>
      <c r="W75" s="17">
        <f t="shared" si="61"/>
        <v>1158.3400000000001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838.34</v>
      </c>
      <c r="AQ75" s="8">
        <f t="shared" si="34"/>
        <v>0</v>
      </c>
      <c r="AR75" s="8">
        <f t="shared" si="50"/>
        <v>1094.3400000000001</v>
      </c>
      <c r="AT75" s="8">
        <v>32.44</v>
      </c>
      <c r="AU75" s="8">
        <v>32.44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32.44</v>
      </c>
      <c r="BM75" s="8">
        <f t="shared" si="54"/>
        <v>32.44</v>
      </c>
      <c r="BN75" s="8">
        <f t="shared" si="55"/>
        <v>32</v>
      </c>
      <c r="BO75" s="8">
        <f t="shared" si="56"/>
        <v>32</v>
      </c>
      <c r="BP75" s="182">
        <f t="shared" si="57"/>
        <v>0.43999999999999773</v>
      </c>
      <c r="BQ75" s="182">
        <f t="shared" si="58"/>
        <v>0.43999999999999773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920</v>
      </c>
      <c r="G76" s="16">
        <f>'[3]29'!G78</f>
        <v>0</v>
      </c>
      <c r="H76" s="17">
        <f t="shared" si="59"/>
        <v>1240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808.34</v>
      </c>
      <c r="N76" s="16">
        <f>'[3]29'!O78</f>
        <v>0</v>
      </c>
      <c r="O76" s="17">
        <f t="shared" si="60"/>
        <v>1128.3400000000001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808.34</v>
      </c>
      <c r="V76" s="16">
        <f t="shared" si="32"/>
        <v>0</v>
      </c>
      <c r="W76" s="17">
        <f t="shared" si="61"/>
        <v>1128.3400000000001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808.34</v>
      </c>
      <c r="AQ76" s="8">
        <f t="shared" si="34"/>
        <v>0</v>
      </c>
      <c r="AR76" s="8">
        <f t="shared" si="50"/>
        <v>1064.3400000000001</v>
      </c>
      <c r="AT76" s="8">
        <v>32.44</v>
      </c>
      <c r="AU76" s="8">
        <v>32.44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32.44</v>
      </c>
      <c r="BM76" s="8">
        <f t="shared" si="54"/>
        <v>32.44</v>
      </c>
      <c r="BN76" s="8">
        <f t="shared" si="55"/>
        <v>32</v>
      </c>
      <c r="BO76" s="8">
        <f t="shared" si="56"/>
        <v>32</v>
      </c>
      <c r="BP76" s="182">
        <f t="shared" si="57"/>
        <v>0.43999999999999773</v>
      </c>
      <c r="BQ76" s="182">
        <f t="shared" si="58"/>
        <v>0.43999999999999773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920</v>
      </c>
      <c r="G77" s="16">
        <f>'[3]29'!G79</f>
        <v>0</v>
      </c>
      <c r="H77" s="17">
        <f t="shared" si="59"/>
        <v>1240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777.34</v>
      </c>
      <c r="N77" s="16">
        <f>'[3]29'!O79</f>
        <v>0</v>
      </c>
      <c r="O77" s="17">
        <f t="shared" si="60"/>
        <v>1097.3400000000001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777.34</v>
      </c>
      <c r="V77" s="16">
        <f t="shared" si="32"/>
        <v>0</v>
      </c>
      <c r="W77" s="17">
        <f t="shared" si="61"/>
        <v>1097.3400000000001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777.34</v>
      </c>
      <c r="AQ77" s="8">
        <f t="shared" si="34"/>
        <v>0</v>
      </c>
      <c r="AR77" s="8">
        <f t="shared" si="50"/>
        <v>1033.3400000000001</v>
      </c>
      <c r="AT77" s="8">
        <v>32.44</v>
      </c>
      <c r="AU77" s="8">
        <v>32.44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32.44</v>
      </c>
      <c r="BM77" s="8">
        <f t="shared" si="54"/>
        <v>32.44</v>
      </c>
      <c r="BN77" s="8">
        <f t="shared" si="55"/>
        <v>32</v>
      </c>
      <c r="BO77" s="8">
        <f t="shared" si="56"/>
        <v>32</v>
      </c>
      <c r="BP77" s="182">
        <f t="shared" si="57"/>
        <v>0.43999999999999773</v>
      </c>
      <c r="BQ77" s="182">
        <f t="shared" si="58"/>
        <v>0.43999999999999773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920</v>
      </c>
      <c r="G78" s="16">
        <f>'[3]29'!G80</f>
        <v>0</v>
      </c>
      <c r="H78" s="17">
        <f t="shared" si="59"/>
        <v>1240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767.1</v>
      </c>
      <c r="N78" s="16">
        <f>'[3]29'!O80</f>
        <v>0</v>
      </c>
      <c r="O78" s="17">
        <f t="shared" si="60"/>
        <v>1087.0999999999999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767.1</v>
      </c>
      <c r="V78" s="16">
        <f t="shared" si="32"/>
        <v>0</v>
      </c>
      <c r="W78" s="17">
        <f t="shared" si="61"/>
        <v>1087.0999999999999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767.1</v>
      </c>
      <c r="AQ78" s="8">
        <f t="shared" si="34"/>
        <v>0</v>
      </c>
      <c r="AR78" s="8">
        <f t="shared" si="50"/>
        <v>1023.1</v>
      </c>
      <c r="AT78" s="8">
        <v>32.44</v>
      </c>
      <c r="AU78" s="8">
        <v>32.44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32.44</v>
      </c>
      <c r="BM78" s="8">
        <f t="shared" si="54"/>
        <v>32.44</v>
      </c>
      <c r="BN78" s="8">
        <f t="shared" si="55"/>
        <v>32</v>
      </c>
      <c r="BO78" s="8">
        <f t="shared" si="56"/>
        <v>32</v>
      </c>
      <c r="BP78" s="182">
        <f t="shared" si="57"/>
        <v>0.43999999999999773</v>
      </c>
      <c r="BQ78" s="182">
        <f t="shared" si="58"/>
        <v>0.43999999999999773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920</v>
      </c>
      <c r="G79" s="16">
        <f>'[3]29'!G81</f>
        <v>0</v>
      </c>
      <c r="H79" s="17">
        <f t="shared" si="59"/>
        <v>1240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714.74</v>
      </c>
      <c r="N79" s="16">
        <f>'[3]29'!O81</f>
        <v>0</v>
      </c>
      <c r="O79" s="17">
        <f t="shared" si="60"/>
        <v>1034.74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714.74</v>
      </c>
      <c r="V79" s="16">
        <f t="shared" si="32"/>
        <v>0</v>
      </c>
      <c r="W79" s="17">
        <f t="shared" si="61"/>
        <v>1034.74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714.74</v>
      </c>
      <c r="AQ79" s="8">
        <f t="shared" si="34"/>
        <v>0</v>
      </c>
      <c r="AR79" s="8">
        <f t="shared" si="50"/>
        <v>970.74</v>
      </c>
      <c r="AT79" s="8">
        <v>32.44</v>
      </c>
      <c r="AU79" s="8">
        <v>32.44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32.44</v>
      </c>
      <c r="BM79" s="8">
        <f t="shared" si="54"/>
        <v>32.44</v>
      </c>
      <c r="BN79" s="8">
        <f t="shared" si="55"/>
        <v>32</v>
      </c>
      <c r="BO79" s="8">
        <f t="shared" si="56"/>
        <v>32</v>
      </c>
      <c r="BP79" s="182">
        <f t="shared" si="57"/>
        <v>0.43999999999999773</v>
      </c>
      <c r="BQ79" s="182">
        <f t="shared" si="58"/>
        <v>0.43999999999999773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920</v>
      </c>
      <c r="G80" s="16">
        <f>'[3]29'!G82</f>
        <v>0</v>
      </c>
      <c r="H80" s="17">
        <f t="shared" si="59"/>
        <v>1240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755.74</v>
      </c>
      <c r="N80" s="16">
        <f>'[3]29'!O82</f>
        <v>0</v>
      </c>
      <c r="O80" s="17">
        <f t="shared" si="60"/>
        <v>1075.74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755.74</v>
      </c>
      <c r="V80" s="16">
        <f t="shared" si="32"/>
        <v>0</v>
      </c>
      <c r="W80" s="17">
        <f t="shared" si="61"/>
        <v>1075.74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755.74</v>
      </c>
      <c r="AQ80" s="8">
        <f t="shared" si="34"/>
        <v>0</v>
      </c>
      <c r="AR80" s="8">
        <f t="shared" si="50"/>
        <v>1011.74</v>
      </c>
      <c r="AT80" s="8">
        <v>32.44</v>
      </c>
      <c r="AU80" s="8">
        <v>32.44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32.44</v>
      </c>
      <c r="BM80" s="8">
        <f t="shared" si="54"/>
        <v>32.44</v>
      </c>
      <c r="BN80" s="8">
        <f t="shared" si="55"/>
        <v>32</v>
      </c>
      <c r="BO80" s="8">
        <f t="shared" si="56"/>
        <v>32</v>
      </c>
      <c r="BP80" s="182">
        <f t="shared" si="57"/>
        <v>0.43999999999999773</v>
      </c>
      <c r="BQ80" s="182">
        <f t="shared" si="58"/>
        <v>0.43999999999999773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920</v>
      </c>
      <c r="G81" s="16">
        <f>'[3]29'!G83</f>
        <v>0</v>
      </c>
      <c r="H81" s="17">
        <f t="shared" si="59"/>
        <v>1240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808.74</v>
      </c>
      <c r="N81" s="16">
        <f>'[3]29'!O83</f>
        <v>0</v>
      </c>
      <c r="O81" s="17">
        <f t="shared" si="60"/>
        <v>1128.74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808.74</v>
      </c>
      <c r="V81" s="16">
        <f t="shared" si="32"/>
        <v>0</v>
      </c>
      <c r="W81" s="17">
        <f t="shared" si="61"/>
        <v>1128.74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808.74</v>
      </c>
      <c r="AQ81" s="8">
        <f t="shared" si="34"/>
        <v>0</v>
      </c>
      <c r="AR81" s="8">
        <f t="shared" si="50"/>
        <v>1064.74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920</v>
      </c>
      <c r="G82" s="16">
        <f>'[3]29'!G84</f>
        <v>0</v>
      </c>
      <c r="H82" s="17">
        <f t="shared" si="59"/>
        <v>1240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794.5</v>
      </c>
      <c r="N82" s="16">
        <f>'[3]29'!O84</f>
        <v>0</v>
      </c>
      <c r="O82" s="17">
        <f t="shared" si="60"/>
        <v>1114.5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794.5</v>
      </c>
      <c r="V82" s="16">
        <f t="shared" si="32"/>
        <v>0</v>
      </c>
      <c r="W82" s="17">
        <f t="shared" si="61"/>
        <v>1114.5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794.5</v>
      </c>
      <c r="AQ82" s="8">
        <f t="shared" si="34"/>
        <v>0</v>
      </c>
      <c r="AR82" s="8">
        <f t="shared" si="50"/>
        <v>1050.5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920</v>
      </c>
      <c r="G83" s="16">
        <f>'[3]29'!G85</f>
        <v>0</v>
      </c>
      <c r="H83" s="17">
        <f t="shared" si="59"/>
        <v>1240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668.5</v>
      </c>
      <c r="N83" s="16">
        <f>'[3]29'!O85</f>
        <v>0</v>
      </c>
      <c r="O83" s="17">
        <f t="shared" si="60"/>
        <v>988.5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668.5</v>
      </c>
      <c r="V83" s="16">
        <f t="shared" si="32"/>
        <v>0</v>
      </c>
      <c r="W83" s="17">
        <f t="shared" si="61"/>
        <v>988.5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668.5</v>
      </c>
      <c r="AQ83" s="8">
        <f t="shared" si="34"/>
        <v>0</v>
      </c>
      <c r="AR83" s="8">
        <f t="shared" si="50"/>
        <v>924.5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920</v>
      </c>
      <c r="G84" s="16">
        <f>'[3]29'!G86</f>
        <v>0</v>
      </c>
      <c r="H84" s="17">
        <f t="shared" si="59"/>
        <v>1240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702.5</v>
      </c>
      <c r="N84" s="16">
        <f>'[3]29'!O86</f>
        <v>0</v>
      </c>
      <c r="O84" s="17">
        <f t="shared" si="60"/>
        <v>1022.5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702.5</v>
      </c>
      <c r="V84" s="16">
        <f t="shared" si="32"/>
        <v>0</v>
      </c>
      <c r="W84" s="17">
        <f t="shared" si="61"/>
        <v>1022.5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702.5</v>
      </c>
      <c r="AQ84" s="8">
        <f t="shared" si="34"/>
        <v>0</v>
      </c>
      <c r="AR84" s="8">
        <f t="shared" si="50"/>
        <v>958.5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920</v>
      </c>
      <c r="G85" s="16">
        <f>'[3]29'!G87</f>
        <v>0</v>
      </c>
      <c r="H85" s="17">
        <f t="shared" si="59"/>
        <v>1240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798.5</v>
      </c>
      <c r="N85" s="16">
        <f>'[3]29'!O87</f>
        <v>0</v>
      </c>
      <c r="O85" s="17">
        <f t="shared" si="60"/>
        <v>1118.5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798.5</v>
      </c>
      <c r="V85" s="16">
        <f t="shared" si="32"/>
        <v>0</v>
      </c>
      <c r="W85" s="17">
        <f t="shared" si="61"/>
        <v>1118.5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798.5</v>
      </c>
      <c r="AQ85" s="8">
        <f t="shared" si="34"/>
        <v>0</v>
      </c>
      <c r="AR85" s="8">
        <f t="shared" si="50"/>
        <v>1054.5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920</v>
      </c>
      <c r="G86" s="16">
        <f>'[3]29'!G88</f>
        <v>0</v>
      </c>
      <c r="H86" s="17">
        <f t="shared" si="59"/>
        <v>1240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833.5</v>
      </c>
      <c r="N86" s="16">
        <f>'[3]29'!O88</f>
        <v>0</v>
      </c>
      <c r="O86" s="17">
        <f t="shared" si="60"/>
        <v>1153.5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833.5</v>
      </c>
      <c r="V86" s="16">
        <f t="shared" si="32"/>
        <v>0</v>
      </c>
      <c r="W86" s="17">
        <f t="shared" si="61"/>
        <v>1153.5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833.5</v>
      </c>
      <c r="AQ86" s="8">
        <f t="shared" si="34"/>
        <v>0</v>
      </c>
      <c r="AR86" s="8">
        <f t="shared" si="50"/>
        <v>1089.5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920</v>
      </c>
      <c r="G87" s="16">
        <f>'[3]29'!G89</f>
        <v>0</v>
      </c>
      <c r="H87" s="17">
        <f t="shared" si="59"/>
        <v>1240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704.5</v>
      </c>
      <c r="N87" s="16">
        <f>'[3]29'!O89</f>
        <v>0</v>
      </c>
      <c r="O87" s="17">
        <f t="shared" si="60"/>
        <v>1024.5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704.5</v>
      </c>
      <c r="V87" s="16">
        <f t="shared" si="32"/>
        <v>0</v>
      </c>
      <c r="W87" s="17">
        <f t="shared" si="61"/>
        <v>1024.5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704.5</v>
      </c>
      <c r="AQ87" s="8">
        <f t="shared" si="34"/>
        <v>0</v>
      </c>
      <c r="AR87" s="8">
        <f t="shared" si="50"/>
        <v>960.5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920</v>
      </c>
      <c r="G88" s="16">
        <f>'[3]29'!G90</f>
        <v>0</v>
      </c>
      <c r="H88" s="17">
        <f t="shared" si="59"/>
        <v>1240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731.5</v>
      </c>
      <c r="N88" s="16">
        <f>'[3]29'!O90</f>
        <v>0</v>
      </c>
      <c r="O88" s="17">
        <f t="shared" si="60"/>
        <v>1051.5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731.5</v>
      </c>
      <c r="V88" s="16">
        <f t="shared" si="32"/>
        <v>0</v>
      </c>
      <c r="W88" s="17">
        <f t="shared" si="61"/>
        <v>1051.5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731.5</v>
      </c>
      <c r="AQ88" s="8">
        <f t="shared" si="34"/>
        <v>0</v>
      </c>
      <c r="AR88" s="8">
        <f t="shared" si="50"/>
        <v>987.5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920</v>
      </c>
      <c r="G89" s="16">
        <f>'[3]29'!G91</f>
        <v>0</v>
      </c>
      <c r="H89" s="17">
        <f t="shared" si="59"/>
        <v>1240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760.5</v>
      </c>
      <c r="N89" s="16">
        <f>'[3]29'!O91</f>
        <v>0</v>
      </c>
      <c r="O89" s="17">
        <f t="shared" si="60"/>
        <v>1080.5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760.5</v>
      </c>
      <c r="V89" s="16">
        <f t="shared" si="32"/>
        <v>0</v>
      </c>
      <c r="W89" s="17">
        <f t="shared" si="61"/>
        <v>1080.5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760.5</v>
      </c>
      <c r="AQ89" s="8">
        <f t="shared" si="34"/>
        <v>0</v>
      </c>
      <c r="AR89" s="8">
        <f t="shared" si="50"/>
        <v>1016.5</v>
      </c>
      <c r="AT89" s="8">
        <v>32</v>
      </c>
      <c r="AU89" s="8">
        <v>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920</v>
      </c>
      <c r="G90" s="16">
        <f>'[3]29'!G92</f>
        <v>0</v>
      </c>
      <c r="H90" s="17">
        <f t="shared" si="59"/>
        <v>1240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790.5</v>
      </c>
      <c r="N90" s="16">
        <f>'[3]29'!O92</f>
        <v>0</v>
      </c>
      <c r="O90" s="17">
        <f t="shared" si="60"/>
        <v>1110.5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790.5</v>
      </c>
      <c r="V90" s="16">
        <f t="shared" si="32"/>
        <v>0</v>
      </c>
      <c r="W90" s="17">
        <f t="shared" si="61"/>
        <v>1110.5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790.5</v>
      </c>
      <c r="AQ90" s="8">
        <f t="shared" si="34"/>
        <v>0</v>
      </c>
      <c r="AR90" s="8">
        <f t="shared" si="50"/>
        <v>1046.5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920</v>
      </c>
      <c r="G91" s="16">
        <f>'[3]29'!G93</f>
        <v>0</v>
      </c>
      <c r="H91" s="17">
        <f t="shared" si="59"/>
        <v>1240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675.5</v>
      </c>
      <c r="N91" s="16">
        <f>'[3]29'!O93</f>
        <v>0</v>
      </c>
      <c r="O91" s="17">
        <f t="shared" si="60"/>
        <v>995.5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675.5</v>
      </c>
      <c r="V91" s="16">
        <f t="shared" si="32"/>
        <v>0</v>
      </c>
      <c r="W91" s="17">
        <f t="shared" si="61"/>
        <v>995.5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675.5</v>
      </c>
      <c r="AQ91" s="8">
        <f t="shared" si="34"/>
        <v>0</v>
      </c>
      <c r="AR91" s="8">
        <f t="shared" si="50"/>
        <v>931.5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920</v>
      </c>
      <c r="G92" s="16">
        <f>'[3]29'!G94</f>
        <v>0</v>
      </c>
      <c r="H92" s="17">
        <f t="shared" si="59"/>
        <v>1240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703.5</v>
      </c>
      <c r="N92" s="16">
        <f>'[3]29'!O94</f>
        <v>0</v>
      </c>
      <c r="O92" s="17">
        <f t="shared" si="60"/>
        <v>1023.5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703.5</v>
      </c>
      <c r="V92" s="16">
        <f t="shared" si="32"/>
        <v>0</v>
      </c>
      <c r="W92" s="17">
        <f t="shared" si="61"/>
        <v>1023.5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703.5</v>
      </c>
      <c r="AQ92" s="8">
        <f t="shared" si="34"/>
        <v>0</v>
      </c>
      <c r="AR92" s="8">
        <f t="shared" si="50"/>
        <v>959.5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920</v>
      </c>
      <c r="G93" s="16">
        <f>'[3]29'!G95</f>
        <v>0</v>
      </c>
      <c r="H93" s="17">
        <f t="shared" si="59"/>
        <v>1240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778.5</v>
      </c>
      <c r="N93" s="16">
        <f>'[3]29'!O95</f>
        <v>0</v>
      </c>
      <c r="O93" s="17">
        <f t="shared" si="60"/>
        <v>1098.5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778.5</v>
      </c>
      <c r="V93" s="16">
        <f t="shared" si="32"/>
        <v>0</v>
      </c>
      <c r="W93" s="17">
        <f t="shared" si="61"/>
        <v>1098.5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778.5</v>
      </c>
      <c r="AQ93" s="8">
        <f t="shared" si="34"/>
        <v>0</v>
      </c>
      <c r="AR93" s="8">
        <f t="shared" si="50"/>
        <v>1034.5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920</v>
      </c>
      <c r="G94" s="16">
        <f>'[3]29'!G96</f>
        <v>0</v>
      </c>
      <c r="H94" s="17">
        <f t="shared" si="59"/>
        <v>1240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839.5</v>
      </c>
      <c r="N94" s="16">
        <f>'[3]29'!O96</f>
        <v>0</v>
      </c>
      <c r="O94" s="17">
        <f t="shared" si="60"/>
        <v>1159.5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839.5</v>
      </c>
      <c r="V94" s="16">
        <f t="shared" si="32"/>
        <v>0</v>
      </c>
      <c r="W94" s="17">
        <f t="shared" si="61"/>
        <v>1159.5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839.5</v>
      </c>
      <c r="AQ94" s="8">
        <f t="shared" si="34"/>
        <v>0</v>
      </c>
      <c r="AR94" s="8">
        <f t="shared" si="50"/>
        <v>1095.5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920</v>
      </c>
      <c r="G95" s="16">
        <f>'[3]29'!G97</f>
        <v>0</v>
      </c>
      <c r="H95" s="17">
        <f t="shared" si="59"/>
        <v>1240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825.5</v>
      </c>
      <c r="N95" s="16">
        <f>'[3]29'!O97</f>
        <v>0</v>
      </c>
      <c r="O95" s="17">
        <f t="shared" si="60"/>
        <v>1145.5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825.5</v>
      </c>
      <c r="V95" s="16">
        <f t="shared" si="32"/>
        <v>0</v>
      </c>
      <c r="W95" s="17">
        <f t="shared" si="61"/>
        <v>1145.5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825.5</v>
      </c>
      <c r="AQ95" s="8">
        <f t="shared" si="34"/>
        <v>0</v>
      </c>
      <c r="AR95" s="8">
        <f t="shared" si="50"/>
        <v>1081.5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920</v>
      </c>
      <c r="G96" s="16">
        <f>'[3]29'!G98</f>
        <v>0</v>
      </c>
      <c r="H96" s="17">
        <f t="shared" si="59"/>
        <v>1240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839.5</v>
      </c>
      <c r="N96" s="16">
        <f>'[3]29'!O98</f>
        <v>0</v>
      </c>
      <c r="O96" s="17">
        <f t="shared" si="60"/>
        <v>1159.5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839.5</v>
      </c>
      <c r="V96" s="16">
        <f t="shared" si="32"/>
        <v>0</v>
      </c>
      <c r="W96" s="17">
        <f t="shared" si="61"/>
        <v>1159.5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839.5</v>
      </c>
      <c r="AQ96" s="8">
        <f t="shared" si="34"/>
        <v>0</v>
      </c>
      <c r="AR96" s="8">
        <f t="shared" si="50"/>
        <v>1095.5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920</v>
      </c>
      <c r="G97" s="16">
        <f>'[3]29'!G99</f>
        <v>0</v>
      </c>
      <c r="H97" s="17">
        <f t="shared" si="59"/>
        <v>1240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903.5</v>
      </c>
      <c r="N97" s="16">
        <f>'[3]29'!O99</f>
        <v>0</v>
      </c>
      <c r="O97" s="17">
        <f t="shared" si="60"/>
        <v>1223.5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903.5</v>
      </c>
      <c r="V97" s="16">
        <f t="shared" si="32"/>
        <v>0</v>
      </c>
      <c r="W97" s="17">
        <f t="shared" si="61"/>
        <v>1223.5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903.5</v>
      </c>
      <c r="AQ97" s="8">
        <f t="shared" si="34"/>
        <v>0</v>
      </c>
      <c r="AR97" s="8">
        <f t="shared" si="50"/>
        <v>1159.5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920</v>
      </c>
      <c r="G98" s="16">
        <f>'[3]29'!G100</f>
        <v>0</v>
      </c>
      <c r="H98" s="17">
        <f t="shared" si="59"/>
        <v>1240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895.5</v>
      </c>
      <c r="N98" s="16">
        <f>'[3]29'!O100</f>
        <v>0</v>
      </c>
      <c r="O98" s="17">
        <f t="shared" si="60"/>
        <v>1215.5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895.5</v>
      </c>
      <c r="V98" s="16">
        <f t="shared" si="32"/>
        <v>0</v>
      </c>
      <c r="W98" s="17">
        <f t="shared" si="61"/>
        <v>1215.5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895.5</v>
      </c>
      <c r="AQ98" s="8">
        <f t="shared" si="34"/>
        <v>0</v>
      </c>
      <c r="AR98" s="8">
        <f t="shared" si="50"/>
        <v>1151.5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20.8</v>
      </c>
      <c r="G99" s="15">
        <f t="shared" si="62"/>
        <v>8.5000000000000006E-2</v>
      </c>
      <c r="H99" s="15">
        <f t="shared" si="62"/>
        <v>28.565000000000001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14.17014</v>
      </c>
      <c r="N99" s="15">
        <f t="shared" si="62"/>
        <v>8.5000000000000006E-2</v>
      </c>
      <c r="O99" s="15">
        <f t="shared" si="62"/>
        <v>21.935140000000004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14.17014</v>
      </c>
      <c r="V99" s="15">
        <f t="shared" si="62"/>
        <v>8.5000000000000006E-2</v>
      </c>
      <c r="W99" s="15">
        <f t="shared" si="62"/>
        <v>21.935140000000004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9.445000000000002E-3</v>
      </c>
      <c r="AC99" s="15">
        <f t="shared" si="62"/>
        <v>2.5200000000000001E-3</v>
      </c>
      <c r="AD99" s="15">
        <f t="shared" si="62"/>
        <v>0.77996500000000013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9.445000000000002E-3</v>
      </c>
      <c r="AJ99" s="15">
        <f t="shared" si="62"/>
        <v>2.5200000000000001E-3</v>
      </c>
      <c r="AK99" s="15">
        <f t="shared" si="62"/>
        <v>0.77996500000000013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14.151249999999999</v>
      </c>
      <c r="AQ99" s="15">
        <f t="shared" si="62"/>
        <v>7.9960000000000003E-2</v>
      </c>
      <c r="AR99" s="15">
        <f t="shared" si="62"/>
        <v>20.375209999999996</v>
      </c>
      <c r="AS99" s="15">
        <f t="shared" si="62"/>
        <v>0</v>
      </c>
      <c r="AT99" s="15">
        <f t="shared" si="62"/>
        <v>0.77384000000000031</v>
      </c>
      <c r="AU99" s="15">
        <f t="shared" si="62"/>
        <v>0.77384000000000031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9.445000000000002E-3</v>
      </c>
      <c r="BB99" s="15">
        <f t="shared" si="62"/>
        <v>2.5200000000000001E-3</v>
      </c>
      <c r="BC99" s="15">
        <f t="shared" si="62"/>
        <v>0.77996500000000013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9.445000000000002E-3</v>
      </c>
      <c r="BI99" s="15">
        <f t="shared" si="62"/>
        <v>2.5200000000000001E-3</v>
      </c>
      <c r="BJ99" s="15">
        <f t="shared" ref="BJ99:BQ99" si="63">SUM(BJ3:BJ98)/4000</f>
        <v>0.77996500000000013</v>
      </c>
      <c r="BK99" s="15"/>
      <c r="BL99" s="15">
        <f t="shared" si="63"/>
        <v>0.77384000000000031</v>
      </c>
      <c r="BM99" s="15">
        <f t="shared" si="63"/>
        <v>0.77384000000000031</v>
      </c>
      <c r="BN99" s="15">
        <f t="shared" si="63"/>
        <v>0.77996500000000013</v>
      </c>
      <c r="BO99" s="15">
        <f t="shared" si="63"/>
        <v>0.77996500000000013</v>
      </c>
      <c r="BP99" s="15">
        <f t="shared" si="63"/>
        <v>-6.1250000000000089E-3</v>
      </c>
      <c r="BQ99" s="15">
        <f t="shared" si="63"/>
        <v>-6.1250000000000089E-3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243</v>
      </c>
      <c r="E3">
        <f>PPCL!P3</f>
        <v>0</v>
      </c>
      <c r="F3">
        <f>B3+C3</f>
        <v>243</v>
      </c>
      <c r="G3">
        <f>D3+E3</f>
        <v>243</v>
      </c>
      <c r="H3" s="154"/>
      <c r="I3">
        <f>BRPL_EOD!AI3+BRPL_EOD!AJ3</f>
        <v>94.5</v>
      </c>
      <c r="J3">
        <f>BYPL_EOD!AI3+BYPL_EOD!AJ3</f>
        <v>39.049999999999997</v>
      </c>
      <c r="K3">
        <f>MES_EOD!AI3+MES_EOD!AJ3</f>
        <v>12.6</v>
      </c>
      <c r="L3">
        <f>NDMC_EOD!AI3+NDMC_EOD!AJ3</f>
        <v>50</v>
      </c>
      <c r="M3">
        <f>TPDDL_EOD!AI3+TPDDL_EOD!AJ3</f>
        <v>46.85</v>
      </c>
      <c r="N3">
        <f t="shared" ref="N3:N66" si="0">SUM(I3:M3)</f>
        <v>243</v>
      </c>
      <c r="O3" s="154">
        <f t="shared" ref="O3:O66" si="1">G3-N3</f>
        <v>0</v>
      </c>
      <c r="P3">
        <v>94.5</v>
      </c>
      <c r="Q3">
        <v>39.049999999999997</v>
      </c>
      <c r="R3">
        <v>12.6</v>
      </c>
      <c r="S3">
        <v>50</v>
      </c>
      <c r="T3">
        <v>46.85</v>
      </c>
      <c r="U3" s="156">
        <f t="shared" ref="U3:U66" si="2">SUM(P3:T3)</f>
        <v>243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243</v>
      </c>
      <c r="E4">
        <f>PPCL!P4</f>
        <v>0</v>
      </c>
      <c r="F4">
        <f t="shared" ref="F4:F67" si="4">B4+C4</f>
        <v>243</v>
      </c>
      <c r="G4">
        <f t="shared" ref="G4:G67" si="5">D4+E4</f>
        <v>243</v>
      </c>
      <c r="H4" s="154"/>
      <c r="I4">
        <f>BRPL_EOD!AI4+BRPL_EOD!AJ4</f>
        <v>94.5</v>
      </c>
      <c r="J4">
        <f>BYPL_EOD!AI4+BYPL_EOD!AJ4</f>
        <v>39.049999999999997</v>
      </c>
      <c r="K4">
        <f>MES_EOD!AI4+MES_EOD!AJ4</f>
        <v>12.6</v>
      </c>
      <c r="L4">
        <f>NDMC_EOD!AI4+NDMC_EOD!AJ4</f>
        <v>50</v>
      </c>
      <c r="M4">
        <f>TPDDL_EOD!AI4+TPDDL_EOD!AJ4</f>
        <v>46.85</v>
      </c>
      <c r="N4">
        <f t="shared" si="0"/>
        <v>243</v>
      </c>
      <c r="O4" s="154">
        <f t="shared" si="1"/>
        <v>0</v>
      </c>
      <c r="P4">
        <v>94.5</v>
      </c>
      <c r="Q4">
        <v>39.049999999999997</v>
      </c>
      <c r="R4">
        <v>12.6</v>
      </c>
      <c r="S4">
        <v>50</v>
      </c>
      <c r="T4">
        <v>46.85</v>
      </c>
      <c r="U4" s="156">
        <f t="shared" si="2"/>
        <v>243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243</v>
      </c>
      <c r="E5">
        <f>PPCL!P5</f>
        <v>0</v>
      </c>
      <c r="F5">
        <f t="shared" si="4"/>
        <v>243</v>
      </c>
      <c r="G5">
        <f t="shared" si="5"/>
        <v>243</v>
      </c>
      <c r="H5" s="154"/>
      <c r="I5">
        <f>BRPL_EOD!AI5+BRPL_EOD!AJ5</f>
        <v>94.5</v>
      </c>
      <c r="J5">
        <f>BYPL_EOD!AI5+BYPL_EOD!AJ5</f>
        <v>39.049999999999997</v>
      </c>
      <c r="K5">
        <f>MES_EOD!AI5+MES_EOD!AJ5</f>
        <v>12.6</v>
      </c>
      <c r="L5">
        <f>NDMC_EOD!AI5+NDMC_EOD!AJ5</f>
        <v>50</v>
      </c>
      <c r="M5">
        <f>TPDDL_EOD!AI5+TPDDL_EOD!AJ5</f>
        <v>46.85</v>
      </c>
      <c r="N5">
        <f t="shared" si="0"/>
        <v>243</v>
      </c>
      <c r="O5" s="154">
        <f t="shared" si="1"/>
        <v>0</v>
      </c>
      <c r="P5">
        <v>94.5</v>
      </c>
      <c r="Q5">
        <v>39.049999999999997</v>
      </c>
      <c r="R5">
        <v>12.6</v>
      </c>
      <c r="S5">
        <v>50</v>
      </c>
      <c r="T5">
        <v>46.85</v>
      </c>
      <c r="U5" s="156">
        <f t="shared" si="2"/>
        <v>243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243</v>
      </c>
      <c r="E6">
        <f>PPCL!P6</f>
        <v>0</v>
      </c>
      <c r="F6">
        <f t="shared" si="4"/>
        <v>243</v>
      </c>
      <c r="G6">
        <f t="shared" si="5"/>
        <v>243</v>
      </c>
      <c r="H6" s="154"/>
      <c r="I6">
        <f>BRPL_EOD!AI6+BRPL_EOD!AJ6</f>
        <v>94.5</v>
      </c>
      <c r="J6">
        <f>BYPL_EOD!AI6+BYPL_EOD!AJ6</f>
        <v>39.049999999999997</v>
      </c>
      <c r="K6">
        <f>MES_EOD!AI6+MES_EOD!AJ6</f>
        <v>12.6</v>
      </c>
      <c r="L6">
        <f>NDMC_EOD!AI6+NDMC_EOD!AJ6</f>
        <v>50</v>
      </c>
      <c r="M6">
        <f>TPDDL_EOD!AI6+TPDDL_EOD!AJ6</f>
        <v>46.85</v>
      </c>
      <c r="N6">
        <f t="shared" si="0"/>
        <v>243</v>
      </c>
      <c r="O6" s="154">
        <f t="shared" si="1"/>
        <v>0</v>
      </c>
      <c r="P6">
        <v>94.5</v>
      </c>
      <c r="Q6">
        <v>39.049999999999997</v>
      </c>
      <c r="R6">
        <v>12.6</v>
      </c>
      <c r="S6">
        <v>50</v>
      </c>
      <c r="T6">
        <v>46.85</v>
      </c>
      <c r="U6" s="156">
        <f t="shared" si="2"/>
        <v>243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243</v>
      </c>
      <c r="E7">
        <f>PPCL!P7</f>
        <v>0</v>
      </c>
      <c r="F7">
        <f t="shared" si="4"/>
        <v>243</v>
      </c>
      <c r="G7">
        <f t="shared" si="5"/>
        <v>243</v>
      </c>
      <c r="H7" s="154"/>
      <c r="I7">
        <f>BRPL_EOD!AI7+BRPL_EOD!AJ7</f>
        <v>96.35</v>
      </c>
      <c r="J7">
        <f>BYPL_EOD!AI7+BYPL_EOD!AJ7</f>
        <v>39.049999999999997</v>
      </c>
      <c r="K7">
        <f>MES_EOD!AI7+MES_EOD!AJ7</f>
        <v>12.6</v>
      </c>
      <c r="L7">
        <f>NDMC_EOD!AI7+NDMC_EOD!AJ7</f>
        <v>50</v>
      </c>
      <c r="M7">
        <f>TPDDL_EOD!AI7+TPDDL_EOD!AJ7</f>
        <v>45</v>
      </c>
      <c r="N7">
        <f t="shared" si="0"/>
        <v>242.99999999999997</v>
      </c>
      <c r="O7" s="154">
        <f t="shared" si="1"/>
        <v>0</v>
      </c>
      <c r="P7">
        <v>96.350000000000009</v>
      </c>
      <c r="Q7">
        <v>39.050000000000004</v>
      </c>
      <c r="R7">
        <v>12.600000000000001</v>
      </c>
      <c r="S7">
        <v>50.000000000000007</v>
      </c>
      <c r="T7">
        <v>45.000000000000007</v>
      </c>
      <c r="U7" s="156">
        <f t="shared" si="2"/>
        <v>243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243</v>
      </c>
      <c r="E8">
        <f>PPCL!P8</f>
        <v>0</v>
      </c>
      <c r="F8">
        <f t="shared" si="4"/>
        <v>243</v>
      </c>
      <c r="G8">
        <f t="shared" si="5"/>
        <v>243</v>
      </c>
      <c r="H8" s="154"/>
      <c r="I8">
        <f>BRPL_EOD!AI8+BRPL_EOD!AJ8</f>
        <v>96.35</v>
      </c>
      <c r="J8">
        <f>BYPL_EOD!AI8+BYPL_EOD!AJ8</f>
        <v>39.049999999999997</v>
      </c>
      <c r="K8">
        <f>MES_EOD!AI8+MES_EOD!AJ8</f>
        <v>12.6</v>
      </c>
      <c r="L8">
        <f>NDMC_EOD!AI8+NDMC_EOD!AJ8</f>
        <v>50</v>
      </c>
      <c r="M8">
        <f>TPDDL_EOD!AI8+TPDDL_EOD!AJ8</f>
        <v>45</v>
      </c>
      <c r="N8">
        <f t="shared" si="0"/>
        <v>242.99999999999997</v>
      </c>
      <c r="O8" s="154">
        <f t="shared" si="1"/>
        <v>0</v>
      </c>
      <c r="P8">
        <v>96.350000000000009</v>
      </c>
      <c r="Q8">
        <v>39.050000000000004</v>
      </c>
      <c r="R8">
        <v>12.600000000000001</v>
      </c>
      <c r="S8">
        <v>50.000000000000007</v>
      </c>
      <c r="T8">
        <v>45.000000000000007</v>
      </c>
      <c r="U8" s="156">
        <f t="shared" si="2"/>
        <v>243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243</v>
      </c>
      <c r="E9">
        <f>PPCL!P9</f>
        <v>0</v>
      </c>
      <c r="F9">
        <f t="shared" si="4"/>
        <v>243</v>
      </c>
      <c r="G9">
        <f t="shared" si="5"/>
        <v>243</v>
      </c>
      <c r="H9" s="154"/>
      <c r="I9">
        <f>BRPL_EOD!AI9+BRPL_EOD!AJ9</f>
        <v>96.35</v>
      </c>
      <c r="J9">
        <f>BYPL_EOD!AI9+BYPL_EOD!AJ9</f>
        <v>39.049999999999997</v>
      </c>
      <c r="K9">
        <f>MES_EOD!AI9+MES_EOD!AJ9</f>
        <v>12.6</v>
      </c>
      <c r="L9">
        <f>NDMC_EOD!AI9+NDMC_EOD!AJ9</f>
        <v>50</v>
      </c>
      <c r="M9">
        <f>TPDDL_EOD!AI9+TPDDL_EOD!AJ9</f>
        <v>45</v>
      </c>
      <c r="N9">
        <f t="shared" si="0"/>
        <v>242.99999999999997</v>
      </c>
      <c r="O9" s="154">
        <f t="shared" si="1"/>
        <v>0</v>
      </c>
      <c r="P9">
        <v>96.350000000000009</v>
      </c>
      <c r="Q9">
        <v>39.050000000000004</v>
      </c>
      <c r="R9">
        <v>12.600000000000001</v>
      </c>
      <c r="S9">
        <v>50.000000000000007</v>
      </c>
      <c r="T9">
        <v>45.000000000000007</v>
      </c>
      <c r="U9" s="156">
        <f t="shared" si="2"/>
        <v>243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238</v>
      </c>
      <c r="E10">
        <f>PPCL!P10</f>
        <v>0</v>
      </c>
      <c r="F10">
        <f t="shared" si="4"/>
        <v>238</v>
      </c>
      <c r="G10">
        <f t="shared" si="5"/>
        <v>238</v>
      </c>
      <c r="H10" s="154"/>
      <c r="I10">
        <f>BRPL_EOD!AI10+BRPL_EOD!AJ10</f>
        <v>92.15</v>
      </c>
      <c r="J10">
        <f>BYPL_EOD!AI10+BYPL_EOD!AJ10</f>
        <v>38.25</v>
      </c>
      <c r="K10">
        <f>MES_EOD!AI10+MES_EOD!AJ10</f>
        <v>12.6</v>
      </c>
      <c r="L10">
        <f>NDMC_EOD!AI10+NDMC_EOD!AJ10</f>
        <v>50</v>
      </c>
      <c r="M10">
        <f>TPDDL_EOD!AI10+TPDDL_EOD!AJ10</f>
        <v>45</v>
      </c>
      <c r="N10">
        <f t="shared" si="0"/>
        <v>238</v>
      </c>
      <c r="O10" s="154">
        <f t="shared" si="1"/>
        <v>0</v>
      </c>
      <c r="P10">
        <v>92.15</v>
      </c>
      <c r="Q10">
        <v>38.25</v>
      </c>
      <c r="R10">
        <v>12.6</v>
      </c>
      <c r="S10">
        <v>50</v>
      </c>
      <c r="T10">
        <v>45</v>
      </c>
      <c r="U10" s="156">
        <f t="shared" si="2"/>
        <v>238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238</v>
      </c>
      <c r="E11">
        <f>PPCL!P11</f>
        <v>0</v>
      </c>
      <c r="F11">
        <f t="shared" si="4"/>
        <v>238</v>
      </c>
      <c r="G11">
        <f t="shared" si="5"/>
        <v>238</v>
      </c>
      <c r="H11" s="154"/>
      <c r="I11">
        <f>BRPL_EOD!AI11+BRPL_EOD!AJ11</f>
        <v>112.15</v>
      </c>
      <c r="J11">
        <f>BYPL_EOD!AI11+BYPL_EOD!AJ11</f>
        <v>38.25</v>
      </c>
      <c r="K11">
        <f>MES_EOD!AI11+MES_EOD!AJ11</f>
        <v>12.6</v>
      </c>
      <c r="L11">
        <f>NDMC_EOD!AI11+NDMC_EOD!AJ11</f>
        <v>50</v>
      </c>
      <c r="M11">
        <f>TPDDL_EOD!AI11+TPDDL_EOD!AJ11</f>
        <v>25</v>
      </c>
      <c r="N11">
        <f t="shared" si="0"/>
        <v>238</v>
      </c>
      <c r="O11" s="154">
        <f t="shared" si="1"/>
        <v>0</v>
      </c>
      <c r="P11">
        <v>112.15</v>
      </c>
      <c r="Q11">
        <v>38.25</v>
      </c>
      <c r="R11">
        <v>12.6</v>
      </c>
      <c r="S11">
        <v>50</v>
      </c>
      <c r="T11">
        <v>25</v>
      </c>
      <c r="U11" s="156">
        <f t="shared" si="2"/>
        <v>238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238</v>
      </c>
      <c r="E12">
        <f>PPCL!P12</f>
        <v>0</v>
      </c>
      <c r="F12">
        <f t="shared" si="4"/>
        <v>238</v>
      </c>
      <c r="G12">
        <f t="shared" si="5"/>
        <v>238</v>
      </c>
      <c r="H12" s="154"/>
      <c r="I12">
        <f>BRPL_EOD!AI12+BRPL_EOD!AJ12</f>
        <v>112.15</v>
      </c>
      <c r="J12">
        <f>BYPL_EOD!AI12+BYPL_EOD!AJ12</f>
        <v>38.25</v>
      </c>
      <c r="K12">
        <f>MES_EOD!AI12+MES_EOD!AJ12</f>
        <v>12.6</v>
      </c>
      <c r="L12">
        <f>NDMC_EOD!AI12+NDMC_EOD!AJ12</f>
        <v>50</v>
      </c>
      <c r="M12">
        <f>TPDDL_EOD!AI12+TPDDL_EOD!AJ12</f>
        <v>25</v>
      </c>
      <c r="N12">
        <f t="shared" si="0"/>
        <v>238</v>
      </c>
      <c r="O12" s="154">
        <f t="shared" si="1"/>
        <v>0</v>
      </c>
      <c r="P12">
        <v>112.15</v>
      </c>
      <c r="Q12">
        <v>38.25</v>
      </c>
      <c r="R12">
        <v>12.6</v>
      </c>
      <c r="S12">
        <v>50</v>
      </c>
      <c r="T12">
        <v>25</v>
      </c>
      <c r="U12" s="156">
        <f t="shared" si="2"/>
        <v>238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238</v>
      </c>
      <c r="E13">
        <f>PPCL!P13</f>
        <v>0</v>
      </c>
      <c r="F13">
        <f t="shared" si="4"/>
        <v>238</v>
      </c>
      <c r="G13">
        <f t="shared" si="5"/>
        <v>238</v>
      </c>
      <c r="H13" s="154"/>
      <c r="I13">
        <f>BRPL_EOD!AI13+BRPL_EOD!AJ13</f>
        <v>112.15</v>
      </c>
      <c r="J13">
        <f>BYPL_EOD!AI13+BYPL_EOD!AJ13</f>
        <v>38.25</v>
      </c>
      <c r="K13">
        <f>MES_EOD!AI13+MES_EOD!AJ13</f>
        <v>12.6</v>
      </c>
      <c r="L13">
        <f>NDMC_EOD!AI13+NDMC_EOD!AJ13</f>
        <v>50</v>
      </c>
      <c r="M13">
        <f>TPDDL_EOD!AI13+TPDDL_EOD!AJ13</f>
        <v>25</v>
      </c>
      <c r="N13">
        <f t="shared" si="0"/>
        <v>238</v>
      </c>
      <c r="O13" s="154">
        <f t="shared" si="1"/>
        <v>0</v>
      </c>
      <c r="P13">
        <v>112.15</v>
      </c>
      <c r="Q13">
        <v>38.25</v>
      </c>
      <c r="R13">
        <v>12.6</v>
      </c>
      <c r="S13">
        <v>50</v>
      </c>
      <c r="T13">
        <v>25</v>
      </c>
      <c r="U13" s="156">
        <f t="shared" si="2"/>
        <v>238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238</v>
      </c>
      <c r="E14">
        <f>PPCL!P14</f>
        <v>0</v>
      </c>
      <c r="F14">
        <f t="shared" si="4"/>
        <v>238</v>
      </c>
      <c r="G14">
        <f t="shared" si="5"/>
        <v>238</v>
      </c>
      <c r="H14" s="154"/>
      <c r="I14">
        <f>BRPL_EOD!AI14+BRPL_EOD!AJ14</f>
        <v>112.15</v>
      </c>
      <c r="J14">
        <f>BYPL_EOD!AI14+BYPL_EOD!AJ14</f>
        <v>38.25</v>
      </c>
      <c r="K14">
        <f>MES_EOD!AI14+MES_EOD!AJ14</f>
        <v>12.6</v>
      </c>
      <c r="L14">
        <f>NDMC_EOD!AI14+NDMC_EOD!AJ14</f>
        <v>50</v>
      </c>
      <c r="M14">
        <f>TPDDL_EOD!AI14+TPDDL_EOD!AJ14</f>
        <v>25</v>
      </c>
      <c r="N14">
        <f t="shared" si="0"/>
        <v>238</v>
      </c>
      <c r="O14" s="154">
        <f t="shared" si="1"/>
        <v>0</v>
      </c>
      <c r="P14">
        <v>112.15</v>
      </c>
      <c r="Q14">
        <v>38.25</v>
      </c>
      <c r="R14">
        <v>12.6</v>
      </c>
      <c r="S14">
        <v>50</v>
      </c>
      <c r="T14">
        <v>25</v>
      </c>
      <c r="U14" s="156">
        <f t="shared" si="2"/>
        <v>238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238</v>
      </c>
      <c r="E15">
        <f>PPCL!P15</f>
        <v>0</v>
      </c>
      <c r="F15">
        <f t="shared" si="4"/>
        <v>238</v>
      </c>
      <c r="G15">
        <f t="shared" si="5"/>
        <v>238</v>
      </c>
      <c r="H15" s="154"/>
      <c r="I15">
        <f>BRPL_EOD!AI15+BRPL_EOD!AJ15</f>
        <v>112.15</v>
      </c>
      <c r="J15">
        <f>BYPL_EOD!AI15+BYPL_EOD!AJ15</f>
        <v>38.25</v>
      </c>
      <c r="K15">
        <f>MES_EOD!AI15+MES_EOD!AJ15</f>
        <v>12.6</v>
      </c>
      <c r="L15">
        <f>NDMC_EOD!AI15+NDMC_EOD!AJ15</f>
        <v>50</v>
      </c>
      <c r="M15">
        <f>TPDDL_EOD!AI15+TPDDL_EOD!AJ15</f>
        <v>25</v>
      </c>
      <c r="N15">
        <f t="shared" si="0"/>
        <v>238</v>
      </c>
      <c r="O15" s="154">
        <f t="shared" si="1"/>
        <v>0</v>
      </c>
      <c r="P15">
        <v>112.15</v>
      </c>
      <c r="Q15">
        <v>38.25</v>
      </c>
      <c r="R15">
        <v>12.6</v>
      </c>
      <c r="S15">
        <v>50</v>
      </c>
      <c r="T15">
        <v>25</v>
      </c>
      <c r="U15" s="156">
        <f t="shared" si="2"/>
        <v>238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238</v>
      </c>
      <c r="E16">
        <f>PPCL!P16</f>
        <v>0</v>
      </c>
      <c r="F16">
        <f t="shared" si="4"/>
        <v>238</v>
      </c>
      <c r="G16">
        <f t="shared" si="5"/>
        <v>238</v>
      </c>
      <c r="H16" s="154"/>
      <c r="I16">
        <f>BRPL_EOD!AI16+BRPL_EOD!AJ16</f>
        <v>112.15</v>
      </c>
      <c r="J16">
        <f>BYPL_EOD!AI16+BYPL_EOD!AJ16</f>
        <v>38.25</v>
      </c>
      <c r="K16">
        <f>MES_EOD!AI16+MES_EOD!AJ16</f>
        <v>12.6</v>
      </c>
      <c r="L16">
        <f>NDMC_EOD!AI16+NDMC_EOD!AJ16</f>
        <v>50</v>
      </c>
      <c r="M16">
        <f>TPDDL_EOD!AI16+TPDDL_EOD!AJ16</f>
        <v>25</v>
      </c>
      <c r="N16">
        <f t="shared" si="0"/>
        <v>238</v>
      </c>
      <c r="O16" s="154">
        <f t="shared" si="1"/>
        <v>0</v>
      </c>
      <c r="P16">
        <v>112.15</v>
      </c>
      <c r="Q16">
        <v>38.25</v>
      </c>
      <c r="R16">
        <v>12.6</v>
      </c>
      <c r="S16">
        <v>50</v>
      </c>
      <c r="T16">
        <v>25</v>
      </c>
      <c r="U16" s="156">
        <f t="shared" si="2"/>
        <v>238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238</v>
      </c>
      <c r="E17">
        <f>PPCL!P17</f>
        <v>0</v>
      </c>
      <c r="F17">
        <f t="shared" si="4"/>
        <v>238</v>
      </c>
      <c r="G17">
        <f t="shared" si="5"/>
        <v>238</v>
      </c>
      <c r="H17" s="154"/>
      <c r="I17">
        <f>BRPL_EOD!AI17+BRPL_EOD!AJ17</f>
        <v>112.15</v>
      </c>
      <c r="J17">
        <f>BYPL_EOD!AI17+BYPL_EOD!AJ17</f>
        <v>38.25</v>
      </c>
      <c r="K17">
        <f>MES_EOD!AI17+MES_EOD!AJ17</f>
        <v>12.6</v>
      </c>
      <c r="L17">
        <f>NDMC_EOD!AI17+NDMC_EOD!AJ17</f>
        <v>50</v>
      </c>
      <c r="M17">
        <f>TPDDL_EOD!AI17+TPDDL_EOD!AJ17</f>
        <v>25</v>
      </c>
      <c r="N17">
        <f t="shared" si="0"/>
        <v>238</v>
      </c>
      <c r="O17" s="154">
        <f t="shared" si="1"/>
        <v>0</v>
      </c>
      <c r="P17">
        <v>112.15</v>
      </c>
      <c r="Q17">
        <v>38.25</v>
      </c>
      <c r="R17">
        <v>12.6</v>
      </c>
      <c r="S17">
        <v>50</v>
      </c>
      <c r="T17">
        <v>25</v>
      </c>
      <c r="U17" s="156">
        <f t="shared" si="2"/>
        <v>238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238</v>
      </c>
      <c r="E18">
        <f>PPCL!P18</f>
        <v>0</v>
      </c>
      <c r="F18">
        <f t="shared" si="4"/>
        <v>238</v>
      </c>
      <c r="G18">
        <f t="shared" si="5"/>
        <v>238</v>
      </c>
      <c r="H18" s="154"/>
      <c r="I18">
        <f>BRPL_EOD!AI18+BRPL_EOD!AJ18</f>
        <v>112.15</v>
      </c>
      <c r="J18">
        <f>BYPL_EOD!AI18+BYPL_EOD!AJ18</f>
        <v>38.25</v>
      </c>
      <c r="K18">
        <f>MES_EOD!AI18+MES_EOD!AJ18</f>
        <v>12.6</v>
      </c>
      <c r="L18">
        <f>NDMC_EOD!AI18+NDMC_EOD!AJ18</f>
        <v>50</v>
      </c>
      <c r="M18">
        <f>TPDDL_EOD!AI18+TPDDL_EOD!AJ18</f>
        <v>25</v>
      </c>
      <c r="N18">
        <f t="shared" si="0"/>
        <v>238</v>
      </c>
      <c r="O18" s="154">
        <f t="shared" si="1"/>
        <v>0</v>
      </c>
      <c r="P18">
        <v>112.15</v>
      </c>
      <c r="Q18">
        <v>38.25</v>
      </c>
      <c r="R18">
        <v>12.6</v>
      </c>
      <c r="S18">
        <v>50</v>
      </c>
      <c r="T18">
        <v>25</v>
      </c>
      <c r="U18" s="156">
        <f t="shared" si="2"/>
        <v>238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238</v>
      </c>
      <c r="E19">
        <f>PPCL!P19</f>
        <v>0</v>
      </c>
      <c r="F19">
        <f t="shared" si="4"/>
        <v>238</v>
      </c>
      <c r="G19">
        <f t="shared" si="5"/>
        <v>238</v>
      </c>
      <c r="H19" s="154"/>
      <c r="I19">
        <f>BRPL_EOD!AI19+BRPL_EOD!AJ19</f>
        <v>120.4</v>
      </c>
      <c r="J19">
        <f>BYPL_EOD!AI19+BYPL_EOD!AJ19</f>
        <v>30</v>
      </c>
      <c r="K19">
        <f>MES_EOD!AI19+MES_EOD!AJ19</f>
        <v>12.6</v>
      </c>
      <c r="L19">
        <f>NDMC_EOD!AI19+NDMC_EOD!AJ19</f>
        <v>50</v>
      </c>
      <c r="M19">
        <f>TPDDL_EOD!AI19+TPDDL_EOD!AJ19</f>
        <v>25</v>
      </c>
      <c r="N19">
        <f t="shared" si="0"/>
        <v>238</v>
      </c>
      <c r="O19" s="154">
        <f t="shared" si="1"/>
        <v>0</v>
      </c>
      <c r="P19">
        <v>120.4</v>
      </c>
      <c r="Q19">
        <v>30</v>
      </c>
      <c r="R19">
        <v>12.6</v>
      </c>
      <c r="S19">
        <v>50</v>
      </c>
      <c r="T19">
        <v>25</v>
      </c>
      <c r="U19" s="156">
        <f t="shared" si="2"/>
        <v>238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238</v>
      </c>
      <c r="E20">
        <f>PPCL!P20</f>
        <v>0</v>
      </c>
      <c r="F20">
        <f t="shared" si="4"/>
        <v>238</v>
      </c>
      <c r="G20">
        <f t="shared" si="5"/>
        <v>238</v>
      </c>
      <c r="H20" s="154"/>
      <c r="I20">
        <f>BRPL_EOD!AI20+BRPL_EOD!AJ20</f>
        <v>120.4</v>
      </c>
      <c r="J20">
        <f>BYPL_EOD!AI20+BYPL_EOD!AJ20</f>
        <v>30</v>
      </c>
      <c r="K20">
        <f>MES_EOD!AI20+MES_EOD!AJ20</f>
        <v>12.6</v>
      </c>
      <c r="L20">
        <f>NDMC_EOD!AI20+NDMC_EOD!AJ20</f>
        <v>50</v>
      </c>
      <c r="M20">
        <f>TPDDL_EOD!AI20+TPDDL_EOD!AJ20</f>
        <v>25</v>
      </c>
      <c r="N20">
        <f t="shared" si="0"/>
        <v>238</v>
      </c>
      <c r="O20" s="154">
        <f t="shared" si="1"/>
        <v>0</v>
      </c>
      <c r="P20">
        <v>120.4</v>
      </c>
      <c r="Q20">
        <v>30</v>
      </c>
      <c r="R20">
        <v>12.6</v>
      </c>
      <c r="S20">
        <v>50</v>
      </c>
      <c r="T20">
        <v>25</v>
      </c>
      <c r="U20" s="156">
        <f t="shared" si="2"/>
        <v>238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238</v>
      </c>
      <c r="E21">
        <f>PPCL!P21</f>
        <v>0</v>
      </c>
      <c r="F21">
        <f t="shared" si="4"/>
        <v>238</v>
      </c>
      <c r="G21">
        <f t="shared" si="5"/>
        <v>238</v>
      </c>
      <c r="H21" s="154"/>
      <c r="I21">
        <f>BRPL_EOD!AI21+BRPL_EOD!AJ21</f>
        <v>120.4</v>
      </c>
      <c r="J21">
        <f>BYPL_EOD!AI21+BYPL_EOD!AJ21</f>
        <v>30</v>
      </c>
      <c r="K21">
        <f>MES_EOD!AI21+MES_EOD!AJ21</f>
        <v>12.6</v>
      </c>
      <c r="L21">
        <f>NDMC_EOD!AI21+NDMC_EOD!AJ21</f>
        <v>50</v>
      </c>
      <c r="M21">
        <f>TPDDL_EOD!AI21+TPDDL_EOD!AJ21</f>
        <v>25</v>
      </c>
      <c r="N21">
        <f t="shared" si="0"/>
        <v>238</v>
      </c>
      <c r="O21" s="154">
        <f t="shared" si="1"/>
        <v>0</v>
      </c>
      <c r="P21">
        <v>120.4</v>
      </c>
      <c r="Q21">
        <v>30</v>
      </c>
      <c r="R21">
        <v>12.6</v>
      </c>
      <c r="S21">
        <v>50</v>
      </c>
      <c r="T21">
        <v>25</v>
      </c>
      <c r="U21" s="156">
        <f t="shared" si="2"/>
        <v>238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238</v>
      </c>
      <c r="E22">
        <f>PPCL!P22</f>
        <v>0</v>
      </c>
      <c r="F22">
        <f t="shared" si="4"/>
        <v>238</v>
      </c>
      <c r="G22">
        <f t="shared" si="5"/>
        <v>238</v>
      </c>
      <c r="H22" s="154"/>
      <c r="I22">
        <f>BRPL_EOD!AI22+BRPL_EOD!AJ22</f>
        <v>120.4</v>
      </c>
      <c r="J22">
        <f>BYPL_EOD!AI22+BYPL_EOD!AJ22</f>
        <v>30</v>
      </c>
      <c r="K22">
        <f>MES_EOD!AI22+MES_EOD!AJ22</f>
        <v>12.6</v>
      </c>
      <c r="L22">
        <f>NDMC_EOD!AI22+NDMC_EOD!AJ22</f>
        <v>50</v>
      </c>
      <c r="M22">
        <f>TPDDL_EOD!AI22+TPDDL_EOD!AJ22</f>
        <v>25</v>
      </c>
      <c r="N22">
        <f t="shared" si="0"/>
        <v>238</v>
      </c>
      <c r="O22" s="154">
        <f t="shared" si="1"/>
        <v>0</v>
      </c>
      <c r="P22">
        <v>120.4</v>
      </c>
      <c r="Q22">
        <v>30</v>
      </c>
      <c r="R22">
        <v>12.6</v>
      </c>
      <c r="S22">
        <v>50</v>
      </c>
      <c r="T22">
        <v>25</v>
      </c>
      <c r="U22" s="156">
        <f t="shared" si="2"/>
        <v>238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238</v>
      </c>
      <c r="E23">
        <f>PPCL!P23</f>
        <v>0</v>
      </c>
      <c r="F23">
        <f t="shared" si="4"/>
        <v>238</v>
      </c>
      <c r="G23">
        <f t="shared" si="5"/>
        <v>238</v>
      </c>
      <c r="H23" s="154"/>
      <c r="I23">
        <f>BRPL_EOD!AI23+BRPL_EOD!AJ23</f>
        <v>120.4</v>
      </c>
      <c r="J23">
        <f>BYPL_EOD!AI23+BYPL_EOD!AJ23</f>
        <v>30</v>
      </c>
      <c r="K23">
        <f>MES_EOD!AI23+MES_EOD!AJ23</f>
        <v>12.6</v>
      </c>
      <c r="L23">
        <f>NDMC_EOD!AI23+NDMC_EOD!AJ23</f>
        <v>50</v>
      </c>
      <c r="M23">
        <f>TPDDL_EOD!AI23+TPDDL_EOD!AJ23</f>
        <v>25</v>
      </c>
      <c r="N23">
        <f t="shared" si="0"/>
        <v>238</v>
      </c>
      <c r="O23" s="154">
        <f t="shared" si="1"/>
        <v>0</v>
      </c>
      <c r="P23">
        <v>120.4</v>
      </c>
      <c r="Q23">
        <v>30</v>
      </c>
      <c r="R23">
        <v>12.6</v>
      </c>
      <c r="S23">
        <v>50</v>
      </c>
      <c r="T23">
        <v>25</v>
      </c>
      <c r="U23" s="156">
        <f t="shared" si="2"/>
        <v>238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238</v>
      </c>
      <c r="E24">
        <f>PPCL!P24</f>
        <v>0</v>
      </c>
      <c r="F24">
        <f t="shared" si="4"/>
        <v>238</v>
      </c>
      <c r="G24">
        <f t="shared" si="5"/>
        <v>238</v>
      </c>
      <c r="H24" s="154"/>
      <c r="I24">
        <f>BRPL_EOD!AI24+BRPL_EOD!AJ24</f>
        <v>120.4</v>
      </c>
      <c r="J24">
        <f>BYPL_EOD!AI24+BYPL_EOD!AJ24</f>
        <v>30</v>
      </c>
      <c r="K24">
        <f>MES_EOD!AI24+MES_EOD!AJ24</f>
        <v>12.6</v>
      </c>
      <c r="L24">
        <f>NDMC_EOD!AI24+NDMC_EOD!AJ24</f>
        <v>50</v>
      </c>
      <c r="M24">
        <f>TPDDL_EOD!AI24+TPDDL_EOD!AJ24</f>
        <v>25</v>
      </c>
      <c r="N24">
        <f t="shared" si="0"/>
        <v>238</v>
      </c>
      <c r="O24" s="154">
        <f t="shared" si="1"/>
        <v>0</v>
      </c>
      <c r="P24">
        <v>120.4</v>
      </c>
      <c r="Q24">
        <v>30</v>
      </c>
      <c r="R24">
        <v>12.6</v>
      </c>
      <c r="S24">
        <v>50</v>
      </c>
      <c r="T24">
        <v>25</v>
      </c>
      <c r="U24" s="156">
        <f t="shared" si="2"/>
        <v>238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238</v>
      </c>
      <c r="E25">
        <f>PPCL!P25</f>
        <v>0</v>
      </c>
      <c r="F25">
        <f t="shared" si="4"/>
        <v>238</v>
      </c>
      <c r="G25">
        <f t="shared" si="5"/>
        <v>238</v>
      </c>
      <c r="H25" s="154"/>
      <c r="I25">
        <f>BRPL_EOD!AI25+BRPL_EOD!AJ25</f>
        <v>120.4</v>
      </c>
      <c r="J25">
        <f>BYPL_EOD!AI25+BYPL_EOD!AJ25</f>
        <v>30</v>
      </c>
      <c r="K25">
        <f>MES_EOD!AI25+MES_EOD!AJ25</f>
        <v>12.6</v>
      </c>
      <c r="L25">
        <f>NDMC_EOD!AI25+NDMC_EOD!AJ25</f>
        <v>50</v>
      </c>
      <c r="M25">
        <f>TPDDL_EOD!AI25+TPDDL_EOD!AJ25</f>
        <v>25</v>
      </c>
      <c r="N25">
        <f t="shared" si="0"/>
        <v>238</v>
      </c>
      <c r="O25" s="154">
        <f t="shared" si="1"/>
        <v>0</v>
      </c>
      <c r="P25">
        <v>120.4</v>
      </c>
      <c r="Q25">
        <v>30</v>
      </c>
      <c r="R25">
        <v>12.6</v>
      </c>
      <c r="S25">
        <v>50</v>
      </c>
      <c r="T25">
        <v>25</v>
      </c>
      <c r="U25" s="156">
        <f t="shared" si="2"/>
        <v>238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238</v>
      </c>
      <c r="E26">
        <f>PPCL!P26</f>
        <v>0</v>
      </c>
      <c r="F26">
        <f t="shared" si="4"/>
        <v>238</v>
      </c>
      <c r="G26">
        <f t="shared" si="5"/>
        <v>238</v>
      </c>
      <c r="H26" s="154"/>
      <c r="I26">
        <f>BRPL_EOD!AI26+BRPL_EOD!AJ26</f>
        <v>120.4</v>
      </c>
      <c r="J26">
        <f>BYPL_EOD!AI26+BYPL_EOD!AJ26</f>
        <v>30</v>
      </c>
      <c r="K26">
        <f>MES_EOD!AI26+MES_EOD!AJ26</f>
        <v>12.6</v>
      </c>
      <c r="L26">
        <f>NDMC_EOD!AI26+NDMC_EOD!AJ26</f>
        <v>50</v>
      </c>
      <c r="M26">
        <f>TPDDL_EOD!AI26+TPDDL_EOD!AJ26</f>
        <v>25</v>
      </c>
      <c r="N26">
        <f t="shared" si="0"/>
        <v>238</v>
      </c>
      <c r="O26" s="154">
        <f t="shared" si="1"/>
        <v>0</v>
      </c>
      <c r="P26">
        <v>120.4</v>
      </c>
      <c r="Q26">
        <v>30</v>
      </c>
      <c r="R26">
        <v>12.6</v>
      </c>
      <c r="S26">
        <v>50</v>
      </c>
      <c r="T26">
        <v>25</v>
      </c>
      <c r="U26" s="156">
        <f t="shared" si="2"/>
        <v>238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238</v>
      </c>
      <c r="E27">
        <f>PPCL!P27</f>
        <v>0</v>
      </c>
      <c r="F27">
        <f t="shared" si="4"/>
        <v>238</v>
      </c>
      <c r="G27">
        <f t="shared" si="5"/>
        <v>238</v>
      </c>
      <c r="H27" s="154"/>
      <c r="I27">
        <f>BRPL_EOD!AI27+BRPL_EOD!AJ27</f>
        <v>120.4</v>
      </c>
      <c r="J27">
        <f>BYPL_EOD!AI27+BYPL_EOD!AJ27</f>
        <v>30</v>
      </c>
      <c r="K27">
        <f>MES_EOD!AI27+MES_EOD!AJ27</f>
        <v>12.6</v>
      </c>
      <c r="L27">
        <f>NDMC_EOD!AI27+NDMC_EOD!AJ27</f>
        <v>50</v>
      </c>
      <c r="M27">
        <f>TPDDL_EOD!AI27+TPDDL_EOD!AJ27</f>
        <v>25</v>
      </c>
      <c r="N27">
        <f t="shared" si="0"/>
        <v>238</v>
      </c>
      <c r="O27" s="154">
        <f t="shared" si="1"/>
        <v>0</v>
      </c>
      <c r="P27">
        <v>120.4</v>
      </c>
      <c r="Q27">
        <v>30</v>
      </c>
      <c r="R27">
        <v>12.6</v>
      </c>
      <c r="S27">
        <v>50</v>
      </c>
      <c r="T27">
        <v>25</v>
      </c>
      <c r="U27" s="156">
        <f t="shared" si="2"/>
        <v>238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238</v>
      </c>
      <c r="E28">
        <f>PPCL!P28</f>
        <v>0</v>
      </c>
      <c r="F28">
        <f t="shared" si="4"/>
        <v>238</v>
      </c>
      <c r="G28">
        <f t="shared" si="5"/>
        <v>238</v>
      </c>
      <c r="H28" s="154"/>
      <c r="I28">
        <f>BRPL_EOD!AI28+BRPL_EOD!AJ28</f>
        <v>120.4</v>
      </c>
      <c r="J28">
        <f>BYPL_EOD!AI28+BYPL_EOD!AJ28</f>
        <v>30</v>
      </c>
      <c r="K28">
        <f>MES_EOD!AI28+MES_EOD!AJ28</f>
        <v>12.6</v>
      </c>
      <c r="L28">
        <f>NDMC_EOD!AI28+NDMC_EOD!AJ28</f>
        <v>50</v>
      </c>
      <c r="M28">
        <f>TPDDL_EOD!AI28+TPDDL_EOD!AJ28</f>
        <v>25</v>
      </c>
      <c r="N28">
        <f t="shared" si="0"/>
        <v>238</v>
      </c>
      <c r="O28" s="154">
        <f t="shared" si="1"/>
        <v>0</v>
      </c>
      <c r="P28">
        <v>120.4</v>
      </c>
      <c r="Q28">
        <v>30</v>
      </c>
      <c r="R28">
        <v>12.6</v>
      </c>
      <c r="S28">
        <v>50</v>
      </c>
      <c r="T28">
        <v>25</v>
      </c>
      <c r="U28" s="156">
        <f t="shared" si="2"/>
        <v>238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238</v>
      </c>
      <c r="E29">
        <f>PPCL!P29</f>
        <v>0</v>
      </c>
      <c r="F29">
        <f t="shared" si="4"/>
        <v>238</v>
      </c>
      <c r="G29">
        <f t="shared" si="5"/>
        <v>238</v>
      </c>
      <c r="H29" s="154"/>
      <c r="I29">
        <f>BRPL_EOD!AI29+BRPL_EOD!AJ29</f>
        <v>120.4</v>
      </c>
      <c r="J29">
        <f>BYPL_EOD!AI29+BYPL_EOD!AJ29</f>
        <v>30</v>
      </c>
      <c r="K29">
        <f>MES_EOD!AI29+MES_EOD!AJ29</f>
        <v>12.6</v>
      </c>
      <c r="L29">
        <f>NDMC_EOD!AI29+NDMC_EOD!AJ29</f>
        <v>50</v>
      </c>
      <c r="M29">
        <f>TPDDL_EOD!AI29+TPDDL_EOD!AJ29</f>
        <v>25</v>
      </c>
      <c r="N29">
        <f t="shared" si="0"/>
        <v>238</v>
      </c>
      <c r="O29" s="154">
        <f t="shared" si="1"/>
        <v>0</v>
      </c>
      <c r="P29">
        <v>120.4</v>
      </c>
      <c r="Q29">
        <v>30</v>
      </c>
      <c r="R29">
        <v>12.6</v>
      </c>
      <c r="S29">
        <v>50</v>
      </c>
      <c r="T29">
        <v>25</v>
      </c>
      <c r="U29" s="156">
        <f t="shared" si="2"/>
        <v>238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238</v>
      </c>
      <c r="E30">
        <f>PPCL!P30</f>
        <v>0</v>
      </c>
      <c r="F30">
        <f t="shared" si="4"/>
        <v>238</v>
      </c>
      <c r="G30">
        <f t="shared" si="5"/>
        <v>238</v>
      </c>
      <c r="H30" s="154"/>
      <c r="I30">
        <f>BRPL_EOD!AI30+BRPL_EOD!AJ30</f>
        <v>120.4</v>
      </c>
      <c r="J30">
        <f>BYPL_EOD!AI30+BYPL_EOD!AJ30</f>
        <v>30</v>
      </c>
      <c r="K30">
        <f>MES_EOD!AI30+MES_EOD!AJ30</f>
        <v>12.6</v>
      </c>
      <c r="L30">
        <f>NDMC_EOD!AI30+NDMC_EOD!AJ30</f>
        <v>50</v>
      </c>
      <c r="M30">
        <f>TPDDL_EOD!AI30+TPDDL_EOD!AJ30</f>
        <v>25</v>
      </c>
      <c r="N30">
        <f t="shared" si="0"/>
        <v>238</v>
      </c>
      <c r="O30" s="154">
        <f t="shared" si="1"/>
        <v>0</v>
      </c>
      <c r="P30">
        <v>120.4</v>
      </c>
      <c r="Q30">
        <v>30</v>
      </c>
      <c r="R30">
        <v>12.6</v>
      </c>
      <c r="S30">
        <v>50</v>
      </c>
      <c r="T30">
        <v>25</v>
      </c>
      <c r="U30" s="156">
        <f t="shared" si="2"/>
        <v>238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203</v>
      </c>
      <c r="E31">
        <f>PPCL!P31</f>
        <v>0</v>
      </c>
      <c r="F31">
        <f t="shared" si="4"/>
        <v>238</v>
      </c>
      <c r="G31">
        <f t="shared" si="5"/>
        <v>203</v>
      </c>
      <c r="H31" s="154"/>
      <c r="I31">
        <f>BRPL_EOD!AI31+BRPL_EOD!AJ31</f>
        <v>58</v>
      </c>
      <c r="J31">
        <f>BYPL_EOD!AI31+BYPL_EOD!AJ31</f>
        <v>32.409999999999997</v>
      </c>
      <c r="K31">
        <f>MES_EOD!AI31+MES_EOD!AJ31</f>
        <v>12.6</v>
      </c>
      <c r="L31">
        <f>NDMC_EOD!AI31+NDMC_EOD!AJ31</f>
        <v>61.11</v>
      </c>
      <c r="M31">
        <f>TPDDL_EOD!AI31+TPDDL_EOD!AJ31</f>
        <v>38.880000000000003</v>
      </c>
      <c r="N31">
        <f t="shared" si="0"/>
        <v>203</v>
      </c>
      <c r="O31" s="154">
        <f t="shared" si="1"/>
        <v>0</v>
      </c>
      <c r="P31">
        <v>58</v>
      </c>
      <c r="Q31">
        <v>32.409999999999997</v>
      </c>
      <c r="R31">
        <v>12.6</v>
      </c>
      <c r="S31">
        <v>61.11</v>
      </c>
      <c r="T31">
        <v>38.880000000000003</v>
      </c>
      <c r="U31" s="156">
        <f t="shared" si="2"/>
        <v>203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203</v>
      </c>
      <c r="E32">
        <f>PPCL!P32</f>
        <v>0</v>
      </c>
      <c r="F32">
        <f t="shared" si="4"/>
        <v>238</v>
      </c>
      <c r="G32">
        <f t="shared" si="5"/>
        <v>203</v>
      </c>
      <c r="H32" s="154"/>
      <c r="I32">
        <f>BRPL_EOD!AI32+BRPL_EOD!AJ32</f>
        <v>58</v>
      </c>
      <c r="J32">
        <f>BYPL_EOD!AI32+BYPL_EOD!AJ32</f>
        <v>32.409999999999997</v>
      </c>
      <c r="K32">
        <f>MES_EOD!AI32+MES_EOD!AJ32</f>
        <v>12.6</v>
      </c>
      <c r="L32">
        <f>NDMC_EOD!AI32+NDMC_EOD!AJ32</f>
        <v>61.11</v>
      </c>
      <c r="M32">
        <f>TPDDL_EOD!AI32+TPDDL_EOD!AJ32</f>
        <v>38.880000000000003</v>
      </c>
      <c r="N32">
        <f t="shared" si="0"/>
        <v>203</v>
      </c>
      <c r="O32" s="154">
        <f t="shared" si="1"/>
        <v>0</v>
      </c>
      <c r="P32">
        <v>58</v>
      </c>
      <c r="Q32">
        <v>32.409999999999997</v>
      </c>
      <c r="R32">
        <v>12.6</v>
      </c>
      <c r="S32">
        <v>61.11</v>
      </c>
      <c r="T32">
        <v>38.880000000000003</v>
      </c>
      <c r="U32" s="156">
        <f t="shared" si="2"/>
        <v>203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203</v>
      </c>
      <c r="E33">
        <f>PPCL!P33</f>
        <v>0</v>
      </c>
      <c r="F33">
        <f t="shared" si="4"/>
        <v>238</v>
      </c>
      <c r="G33">
        <f t="shared" si="5"/>
        <v>203</v>
      </c>
      <c r="H33" s="154"/>
      <c r="I33">
        <f>BRPL_EOD!AI33+BRPL_EOD!AJ33</f>
        <v>58</v>
      </c>
      <c r="J33">
        <f>BYPL_EOD!AI33+BYPL_EOD!AJ33</f>
        <v>32.409999999999997</v>
      </c>
      <c r="K33">
        <f>MES_EOD!AI33+MES_EOD!AJ33</f>
        <v>12.6</v>
      </c>
      <c r="L33">
        <f>NDMC_EOD!AI33+NDMC_EOD!AJ33</f>
        <v>61.11</v>
      </c>
      <c r="M33">
        <f>TPDDL_EOD!AI33+TPDDL_EOD!AJ33</f>
        <v>38.880000000000003</v>
      </c>
      <c r="N33">
        <f t="shared" si="0"/>
        <v>203</v>
      </c>
      <c r="O33" s="154">
        <f t="shared" si="1"/>
        <v>0</v>
      </c>
      <c r="P33">
        <v>58</v>
      </c>
      <c r="Q33">
        <v>32.409999999999997</v>
      </c>
      <c r="R33">
        <v>12.6</v>
      </c>
      <c r="S33">
        <v>61.11</v>
      </c>
      <c r="T33">
        <v>38.880000000000003</v>
      </c>
      <c r="U33" s="156">
        <f t="shared" si="2"/>
        <v>203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203</v>
      </c>
      <c r="E34">
        <f>PPCL!P34</f>
        <v>0</v>
      </c>
      <c r="F34">
        <f t="shared" si="4"/>
        <v>238</v>
      </c>
      <c r="G34">
        <f t="shared" si="5"/>
        <v>203</v>
      </c>
      <c r="H34" s="154"/>
      <c r="I34">
        <f>BRPL_EOD!AI34+BRPL_EOD!AJ34</f>
        <v>58</v>
      </c>
      <c r="J34">
        <f>BYPL_EOD!AI34+BYPL_EOD!AJ34</f>
        <v>32.409999999999997</v>
      </c>
      <c r="K34">
        <f>MES_EOD!AI34+MES_EOD!AJ34</f>
        <v>12.6</v>
      </c>
      <c r="L34">
        <f>NDMC_EOD!AI34+NDMC_EOD!AJ34</f>
        <v>61.11</v>
      </c>
      <c r="M34">
        <f>TPDDL_EOD!AI34+TPDDL_EOD!AJ34</f>
        <v>38.880000000000003</v>
      </c>
      <c r="N34">
        <f t="shared" si="0"/>
        <v>203</v>
      </c>
      <c r="O34" s="154">
        <f t="shared" si="1"/>
        <v>0</v>
      </c>
      <c r="P34">
        <v>58</v>
      </c>
      <c r="Q34">
        <v>32.409999999999997</v>
      </c>
      <c r="R34">
        <v>12.6</v>
      </c>
      <c r="S34">
        <v>61.11</v>
      </c>
      <c r="T34">
        <v>38.880000000000003</v>
      </c>
      <c r="U34" s="156">
        <f t="shared" si="2"/>
        <v>203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203</v>
      </c>
      <c r="E35">
        <f>PPCL!P35</f>
        <v>0</v>
      </c>
      <c r="F35">
        <f t="shared" si="4"/>
        <v>238</v>
      </c>
      <c r="G35">
        <f t="shared" si="5"/>
        <v>203</v>
      </c>
      <c r="H35" s="154"/>
      <c r="I35">
        <f>BRPL_EOD!AI35+BRPL_EOD!AJ35</f>
        <v>58</v>
      </c>
      <c r="J35">
        <f>BYPL_EOD!AI35+BYPL_EOD!AJ35</f>
        <v>32.409999999999997</v>
      </c>
      <c r="K35">
        <f>MES_EOD!AI35+MES_EOD!AJ35</f>
        <v>12.6</v>
      </c>
      <c r="L35">
        <f>NDMC_EOD!AI35+NDMC_EOD!AJ35</f>
        <v>61.11</v>
      </c>
      <c r="M35">
        <f>TPDDL_EOD!AI35+TPDDL_EOD!AJ35</f>
        <v>38.880000000000003</v>
      </c>
      <c r="N35">
        <f t="shared" si="0"/>
        <v>203</v>
      </c>
      <c r="O35" s="154">
        <f t="shared" si="1"/>
        <v>0</v>
      </c>
      <c r="P35">
        <v>58</v>
      </c>
      <c r="Q35">
        <v>32.409999999999997</v>
      </c>
      <c r="R35">
        <v>12.6</v>
      </c>
      <c r="S35">
        <v>61.11</v>
      </c>
      <c r="T35">
        <v>38.880000000000003</v>
      </c>
      <c r="U35" s="156">
        <f t="shared" si="2"/>
        <v>203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203</v>
      </c>
      <c r="E36">
        <f>PPCL!P36</f>
        <v>0</v>
      </c>
      <c r="F36">
        <f t="shared" si="4"/>
        <v>238</v>
      </c>
      <c r="G36">
        <f t="shared" si="5"/>
        <v>203</v>
      </c>
      <c r="H36" s="154"/>
      <c r="I36">
        <f>BRPL_EOD!AI36+BRPL_EOD!AJ36</f>
        <v>58</v>
      </c>
      <c r="J36">
        <f>BYPL_EOD!AI36+BYPL_EOD!AJ36</f>
        <v>32.409999999999997</v>
      </c>
      <c r="K36">
        <f>MES_EOD!AI36+MES_EOD!AJ36</f>
        <v>12.6</v>
      </c>
      <c r="L36">
        <f>NDMC_EOD!AI36+NDMC_EOD!AJ36</f>
        <v>61.11</v>
      </c>
      <c r="M36">
        <f>TPDDL_EOD!AI36+TPDDL_EOD!AJ36</f>
        <v>38.880000000000003</v>
      </c>
      <c r="N36">
        <f t="shared" si="0"/>
        <v>203</v>
      </c>
      <c r="O36" s="154">
        <f t="shared" si="1"/>
        <v>0</v>
      </c>
      <c r="P36">
        <v>58</v>
      </c>
      <c r="Q36">
        <v>32.409999999999997</v>
      </c>
      <c r="R36">
        <v>12.6</v>
      </c>
      <c r="S36">
        <v>61.11</v>
      </c>
      <c r="T36">
        <v>38.880000000000003</v>
      </c>
      <c r="U36" s="156">
        <f t="shared" si="2"/>
        <v>203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203</v>
      </c>
      <c r="E37">
        <f>PPCL!P37</f>
        <v>0</v>
      </c>
      <c r="F37">
        <f t="shared" si="4"/>
        <v>238</v>
      </c>
      <c r="G37">
        <f t="shared" si="5"/>
        <v>203</v>
      </c>
      <c r="H37" s="154"/>
      <c r="I37">
        <f>BRPL_EOD!AI37+BRPL_EOD!AJ37</f>
        <v>58</v>
      </c>
      <c r="J37">
        <f>BYPL_EOD!AI37+BYPL_EOD!AJ37</f>
        <v>32.409999999999997</v>
      </c>
      <c r="K37">
        <f>MES_EOD!AI37+MES_EOD!AJ37</f>
        <v>12.6</v>
      </c>
      <c r="L37">
        <f>NDMC_EOD!AI37+NDMC_EOD!AJ37</f>
        <v>61.11</v>
      </c>
      <c r="M37">
        <f>TPDDL_EOD!AI37+TPDDL_EOD!AJ37</f>
        <v>38.880000000000003</v>
      </c>
      <c r="N37">
        <f t="shared" si="0"/>
        <v>203</v>
      </c>
      <c r="O37" s="154">
        <f t="shared" si="1"/>
        <v>0</v>
      </c>
      <c r="P37">
        <v>58</v>
      </c>
      <c r="Q37">
        <v>32.409999999999997</v>
      </c>
      <c r="R37">
        <v>12.6</v>
      </c>
      <c r="S37">
        <v>61.11</v>
      </c>
      <c r="T37">
        <v>38.880000000000003</v>
      </c>
      <c r="U37" s="156">
        <f t="shared" si="2"/>
        <v>203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203</v>
      </c>
      <c r="E38">
        <f>PPCL!P38</f>
        <v>0</v>
      </c>
      <c r="F38">
        <f t="shared" si="4"/>
        <v>238</v>
      </c>
      <c r="G38">
        <f t="shared" si="5"/>
        <v>203</v>
      </c>
      <c r="H38" s="154"/>
      <c r="I38">
        <f>BRPL_EOD!AI38+BRPL_EOD!AJ38</f>
        <v>58</v>
      </c>
      <c r="J38">
        <f>BYPL_EOD!AI38+BYPL_EOD!AJ38</f>
        <v>32.409999999999997</v>
      </c>
      <c r="K38">
        <f>MES_EOD!AI38+MES_EOD!AJ38</f>
        <v>12.6</v>
      </c>
      <c r="L38">
        <f>NDMC_EOD!AI38+NDMC_EOD!AJ38</f>
        <v>61.11</v>
      </c>
      <c r="M38">
        <f>TPDDL_EOD!AI38+TPDDL_EOD!AJ38</f>
        <v>38.880000000000003</v>
      </c>
      <c r="N38">
        <f t="shared" si="0"/>
        <v>203</v>
      </c>
      <c r="O38" s="154">
        <f t="shared" si="1"/>
        <v>0</v>
      </c>
      <c r="P38">
        <v>58</v>
      </c>
      <c r="Q38">
        <v>32.409999999999997</v>
      </c>
      <c r="R38">
        <v>12.6</v>
      </c>
      <c r="S38">
        <v>61.11</v>
      </c>
      <c r="T38">
        <v>38.880000000000003</v>
      </c>
      <c r="U38" s="156">
        <f t="shared" si="2"/>
        <v>203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203</v>
      </c>
      <c r="E39">
        <f>PPCL!P39</f>
        <v>0</v>
      </c>
      <c r="F39">
        <f t="shared" si="4"/>
        <v>238</v>
      </c>
      <c r="G39">
        <f t="shared" si="5"/>
        <v>203</v>
      </c>
      <c r="H39" s="154"/>
      <c r="I39">
        <f>BRPL_EOD!AI39+BRPL_EOD!AJ39</f>
        <v>58</v>
      </c>
      <c r="J39">
        <f>BYPL_EOD!AI39+BYPL_EOD!AJ39</f>
        <v>32.409999999999997</v>
      </c>
      <c r="K39">
        <f>MES_EOD!AI39+MES_EOD!AJ39</f>
        <v>12.6</v>
      </c>
      <c r="L39">
        <f>NDMC_EOD!AI39+NDMC_EOD!AJ39</f>
        <v>61.11</v>
      </c>
      <c r="M39">
        <f>TPDDL_EOD!AI39+TPDDL_EOD!AJ39</f>
        <v>38.880000000000003</v>
      </c>
      <c r="N39">
        <f t="shared" si="0"/>
        <v>203</v>
      </c>
      <c r="O39" s="154">
        <f t="shared" si="1"/>
        <v>0</v>
      </c>
      <c r="P39">
        <v>58</v>
      </c>
      <c r="Q39">
        <v>32.409999999999997</v>
      </c>
      <c r="R39">
        <v>12.6</v>
      </c>
      <c r="S39">
        <v>61.11</v>
      </c>
      <c r="T39">
        <v>38.880000000000003</v>
      </c>
      <c r="U39" s="156">
        <f t="shared" si="2"/>
        <v>203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203</v>
      </c>
      <c r="E40">
        <f>PPCL!P40</f>
        <v>0</v>
      </c>
      <c r="F40">
        <f t="shared" si="4"/>
        <v>238</v>
      </c>
      <c r="G40">
        <f t="shared" si="5"/>
        <v>203</v>
      </c>
      <c r="H40" s="154"/>
      <c r="I40">
        <f>BRPL_EOD!AI40+BRPL_EOD!AJ40</f>
        <v>58</v>
      </c>
      <c r="J40">
        <f>BYPL_EOD!AI40+BYPL_EOD!AJ40</f>
        <v>32.409999999999997</v>
      </c>
      <c r="K40">
        <f>MES_EOD!AI40+MES_EOD!AJ40</f>
        <v>12.6</v>
      </c>
      <c r="L40">
        <f>NDMC_EOD!AI40+NDMC_EOD!AJ40</f>
        <v>61.11</v>
      </c>
      <c r="M40">
        <f>TPDDL_EOD!AI40+TPDDL_EOD!AJ40</f>
        <v>38.880000000000003</v>
      </c>
      <c r="N40">
        <f t="shared" si="0"/>
        <v>203</v>
      </c>
      <c r="O40" s="154">
        <f t="shared" si="1"/>
        <v>0</v>
      </c>
      <c r="P40">
        <v>58</v>
      </c>
      <c r="Q40">
        <v>32.409999999999997</v>
      </c>
      <c r="R40">
        <v>12.6</v>
      </c>
      <c r="S40">
        <v>61.11</v>
      </c>
      <c r="T40">
        <v>38.880000000000003</v>
      </c>
      <c r="U40" s="156">
        <f t="shared" si="2"/>
        <v>203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203</v>
      </c>
      <c r="E41">
        <f>PPCL!P41</f>
        <v>0</v>
      </c>
      <c r="F41">
        <f t="shared" si="4"/>
        <v>238</v>
      </c>
      <c r="G41">
        <f t="shared" si="5"/>
        <v>203</v>
      </c>
      <c r="H41" s="154"/>
      <c r="I41">
        <f>BRPL_EOD!AI41+BRPL_EOD!AJ41</f>
        <v>58</v>
      </c>
      <c r="J41">
        <f>BYPL_EOD!AI41+BYPL_EOD!AJ41</f>
        <v>32.409999999999997</v>
      </c>
      <c r="K41">
        <f>MES_EOD!AI41+MES_EOD!AJ41</f>
        <v>12.6</v>
      </c>
      <c r="L41">
        <f>NDMC_EOD!AI41+NDMC_EOD!AJ41</f>
        <v>61.11</v>
      </c>
      <c r="M41">
        <f>TPDDL_EOD!AI41+TPDDL_EOD!AJ41</f>
        <v>38.880000000000003</v>
      </c>
      <c r="N41">
        <f t="shared" si="0"/>
        <v>203</v>
      </c>
      <c r="O41" s="154">
        <f t="shared" si="1"/>
        <v>0</v>
      </c>
      <c r="P41">
        <v>58</v>
      </c>
      <c r="Q41">
        <v>32.409999999999997</v>
      </c>
      <c r="R41">
        <v>12.6</v>
      </c>
      <c r="S41">
        <v>61.11</v>
      </c>
      <c r="T41">
        <v>38.880000000000003</v>
      </c>
      <c r="U41" s="156">
        <f t="shared" si="2"/>
        <v>203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203</v>
      </c>
      <c r="E42">
        <f>PPCL!P42</f>
        <v>0</v>
      </c>
      <c r="F42">
        <f t="shared" si="4"/>
        <v>238</v>
      </c>
      <c r="G42">
        <f t="shared" si="5"/>
        <v>203</v>
      </c>
      <c r="H42" s="154"/>
      <c r="I42">
        <f>BRPL_EOD!AI42+BRPL_EOD!AJ42</f>
        <v>58</v>
      </c>
      <c r="J42">
        <f>BYPL_EOD!AI42+BYPL_EOD!AJ42</f>
        <v>32.409999999999997</v>
      </c>
      <c r="K42">
        <f>MES_EOD!AI42+MES_EOD!AJ42</f>
        <v>12.6</v>
      </c>
      <c r="L42">
        <f>NDMC_EOD!AI42+NDMC_EOD!AJ42</f>
        <v>61.11</v>
      </c>
      <c r="M42">
        <f>TPDDL_EOD!AI42+TPDDL_EOD!AJ42</f>
        <v>38.880000000000003</v>
      </c>
      <c r="N42">
        <f t="shared" si="0"/>
        <v>203</v>
      </c>
      <c r="O42" s="154">
        <f t="shared" si="1"/>
        <v>0</v>
      </c>
      <c r="P42">
        <v>58</v>
      </c>
      <c r="Q42">
        <v>32.409999999999997</v>
      </c>
      <c r="R42">
        <v>12.6</v>
      </c>
      <c r="S42">
        <v>61.11</v>
      </c>
      <c r="T42">
        <v>38.880000000000003</v>
      </c>
      <c r="U42" s="156">
        <f t="shared" si="2"/>
        <v>203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203</v>
      </c>
      <c r="E43">
        <f>PPCL!P43</f>
        <v>0</v>
      </c>
      <c r="F43">
        <f t="shared" si="4"/>
        <v>238</v>
      </c>
      <c r="G43">
        <f t="shared" si="5"/>
        <v>203</v>
      </c>
      <c r="H43" s="154"/>
      <c r="I43">
        <f>BRPL_EOD!AI43+BRPL_EOD!AJ43</f>
        <v>58</v>
      </c>
      <c r="J43">
        <f>BYPL_EOD!AI43+BYPL_EOD!AJ43</f>
        <v>32.409999999999997</v>
      </c>
      <c r="K43">
        <f>MES_EOD!AI43+MES_EOD!AJ43</f>
        <v>12.6</v>
      </c>
      <c r="L43">
        <f>NDMC_EOD!AI43+NDMC_EOD!AJ43</f>
        <v>61.11</v>
      </c>
      <c r="M43">
        <f>TPDDL_EOD!AI43+TPDDL_EOD!AJ43</f>
        <v>38.880000000000003</v>
      </c>
      <c r="N43">
        <f t="shared" si="0"/>
        <v>203</v>
      </c>
      <c r="O43" s="154">
        <f t="shared" si="1"/>
        <v>0</v>
      </c>
      <c r="P43">
        <v>58</v>
      </c>
      <c r="Q43">
        <v>32.409999999999997</v>
      </c>
      <c r="R43">
        <v>12.6</v>
      </c>
      <c r="S43">
        <v>61.11</v>
      </c>
      <c r="T43">
        <v>38.880000000000003</v>
      </c>
      <c r="U43" s="156">
        <f t="shared" si="2"/>
        <v>203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203</v>
      </c>
      <c r="E44">
        <f>PPCL!P44</f>
        <v>0</v>
      </c>
      <c r="F44">
        <f t="shared" si="4"/>
        <v>238</v>
      </c>
      <c r="G44">
        <f t="shared" si="5"/>
        <v>203</v>
      </c>
      <c r="H44" s="154"/>
      <c r="I44">
        <f>BRPL_EOD!AI44+BRPL_EOD!AJ44</f>
        <v>58</v>
      </c>
      <c r="J44">
        <f>BYPL_EOD!AI44+BYPL_EOD!AJ44</f>
        <v>32.409999999999997</v>
      </c>
      <c r="K44">
        <f>MES_EOD!AI44+MES_EOD!AJ44</f>
        <v>12.6</v>
      </c>
      <c r="L44">
        <f>NDMC_EOD!AI44+NDMC_EOD!AJ44</f>
        <v>61.11</v>
      </c>
      <c r="M44">
        <f>TPDDL_EOD!AI44+TPDDL_EOD!AJ44</f>
        <v>38.880000000000003</v>
      </c>
      <c r="N44">
        <f t="shared" si="0"/>
        <v>203</v>
      </c>
      <c r="O44" s="154">
        <f t="shared" si="1"/>
        <v>0</v>
      </c>
      <c r="P44">
        <v>58</v>
      </c>
      <c r="Q44">
        <v>32.409999999999997</v>
      </c>
      <c r="R44">
        <v>12.6</v>
      </c>
      <c r="S44">
        <v>61.11</v>
      </c>
      <c r="T44">
        <v>38.880000000000003</v>
      </c>
      <c r="U44" s="156">
        <f t="shared" si="2"/>
        <v>203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238</v>
      </c>
      <c r="E45">
        <f>PPCL!P45</f>
        <v>0</v>
      </c>
      <c r="F45">
        <f t="shared" si="4"/>
        <v>238</v>
      </c>
      <c r="G45">
        <f t="shared" si="5"/>
        <v>238</v>
      </c>
      <c r="H45" s="154"/>
      <c r="I45">
        <f>BRPL_EOD!AI45+BRPL_EOD!AJ45</f>
        <v>120.4</v>
      </c>
      <c r="J45">
        <f>BYPL_EOD!AI45+BYPL_EOD!AJ45</f>
        <v>30</v>
      </c>
      <c r="K45">
        <f>MES_EOD!AI45+MES_EOD!AJ45</f>
        <v>12.6</v>
      </c>
      <c r="L45">
        <f>NDMC_EOD!AI45+NDMC_EOD!AJ45</f>
        <v>50</v>
      </c>
      <c r="M45">
        <f>TPDDL_EOD!AI45+TPDDL_EOD!AJ45</f>
        <v>25</v>
      </c>
      <c r="N45">
        <f t="shared" si="0"/>
        <v>238</v>
      </c>
      <c r="O45" s="154">
        <f t="shared" si="1"/>
        <v>0</v>
      </c>
      <c r="P45">
        <v>120.4</v>
      </c>
      <c r="Q45">
        <v>30</v>
      </c>
      <c r="R45">
        <v>12.6</v>
      </c>
      <c r="S45">
        <v>50</v>
      </c>
      <c r="T45">
        <v>25</v>
      </c>
      <c r="U45" s="156">
        <f t="shared" si="2"/>
        <v>238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238</v>
      </c>
      <c r="E46">
        <f>PPCL!P46</f>
        <v>0</v>
      </c>
      <c r="F46">
        <f t="shared" si="4"/>
        <v>238</v>
      </c>
      <c r="G46">
        <f t="shared" si="5"/>
        <v>238</v>
      </c>
      <c r="H46" s="154"/>
      <c r="I46">
        <f>BRPL_EOD!AI46+BRPL_EOD!AJ46</f>
        <v>117.99</v>
      </c>
      <c r="J46">
        <f>BYPL_EOD!AI46+BYPL_EOD!AJ46</f>
        <v>32.409999999999997</v>
      </c>
      <c r="K46">
        <f>MES_EOD!AI46+MES_EOD!AJ46</f>
        <v>12.6</v>
      </c>
      <c r="L46">
        <f>NDMC_EOD!AI46+NDMC_EOD!AJ46</f>
        <v>50</v>
      </c>
      <c r="M46">
        <f>TPDDL_EOD!AI46+TPDDL_EOD!AJ46</f>
        <v>25</v>
      </c>
      <c r="N46">
        <f t="shared" si="0"/>
        <v>237.99999999999997</v>
      </c>
      <c r="O46" s="154">
        <f t="shared" si="1"/>
        <v>0</v>
      </c>
      <c r="P46">
        <v>117.99000000000001</v>
      </c>
      <c r="Q46">
        <v>32.410000000000004</v>
      </c>
      <c r="R46">
        <v>12.600000000000001</v>
      </c>
      <c r="S46">
        <v>50.000000000000007</v>
      </c>
      <c r="T46">
        <v>25.000000000000004</v>
      </c>
      <c r="U46" s="156">
        <f t="shared" si="2"/>
        <v>238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238</v>
      </c>
      <c r="E47">
        <f>PPCL!P47</f>
        <v>0</v>
      </c>
      <c r="F47">
        <f t="shared" si="4"/>
        <v>238</v>
      </c>
      <c r="G47">
        <f t="shared" si="5"/>
        <v>238</v>
      </c>
      <c r="H47" s="154"/>
      <c r="I47">
        <f>BRPL_EOD!AI47+BRPL_EOD!AJ47</f>
        <v>117.99</v>
      </c>
      <c r="J47">
        <f>BYPL_EOD!AI47+BYPL_EOD!AJ47</f>
        <v>32.409999999999997</v>
      </c>
      <c r="K47">
        <f>MES_EOD!AI47+MES_EOD!AJ47</f>
        <v>12.6</v>
      </c>
      <c r="L47">
        <f>NDMC_EOD!AI47+NDMC_EOD!AJ47</f>
        <v>50</v>
      </c>
      <c r="M47">
        <f>TPDDL_EOD!AI47+TPDDL_EOD!AJ47</f>
        <v>25</v>
      </c>
      <c r="N47">
        <f t="shared" si="0"/>
        <v>237.99999999999997</v>
      </c>
      <c r="O47" s="154">
        <f t="shared" si="1"/>
        <v>0</v>
      </c>
      <c r="P47">
        <v>117.99000000000001</v>
      </c>
      <c r="Q47">
        <v>32.410000000000004</v>
      </c>
      <c r="R47">
        <v>12.600000000000001</v>
      </c>
      <c r="S47">
        <v>50.000000000000007</v>
      </c>
      <c r="T47">
        <v>25.000000000000004</v>
      </c>
      <c r="U47" s="156">
        <f t="shared" si="2"/>
        <v>238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238</v>
      </c>
      <c r="E48">
        <f>PPCL!P48</f>
        <v>0</v>
      </c>
      <c r="F48">
        <f t="shared" si="4"/>
        <v>238</v>
      </c>
      <c r="G48">
        <f t="shared" si="5"/>
        <v>238</v>
      </c>
      <c r="H48" s="154"/>
      <c r="I48">
        <f>BRPL_EOD!AI48+BRPL_EOD!AJ48</f>
        <v>117.99</v>
      </c>
      <c r="J48">
        <f>BYPL_EOD!AI48+BYPL_EOD!AJ48</f>
        <v>32.409999999999997</v>
      </c>
      <c r="K48">
        <f>MES_EOD!AI48+MES_EOD!AJ48</f>
        <v>12.6</v>
      </c>
      <c r="L48">
        <f>NDMC_EOD!AI48+NDMC_EOD!AJ48</f>
        <v>50</v>
      </c>
      <c r="M48">
        <f>TPDDL_EOD!AI48+TPDDL_EOD!AJ48</f>
        <v>25</v>
      </c>
      <c r="N48">
        <f t="shared" si="0"/>
        <v>237.99999999999997</v>
      </c>
      <c r="O48" s="154">
        <f t="shared" si="1"/>
        <v>0</v>
      </c>
      <c r="P48">
        <v>117.99000000000001</v>
      </c>
      <c r="Q48">
        <v>32.410000000000004</v>
      </c>
      <c r="R48">
        <v>12.600000000000001</v>
      </c>
      <c r="S48">
        <v>50.000000000000007</v>
      </c>
      <c r="T48">
        <v>25.000000000000004</v>
      </c>
      <c r="U48" s="156">
        <f t="shared" si="2"/>
        <v>238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238</v>
      </c>
      <c r="E49">
        <f>PPCL!P49</f>
        <v>0</v>
      </c>
      <c r="F49">
        <f t="shared" si="4"/>
        <v>238</v>
      </c>
      <c r="G49">
        <f t="shared" si="5"/>
        <v>238</v>
      </c>
      <c r="H49" s="154"/>
      <c r="I49">
        <f>BRPL_EOD!AI49+BRPL_EOD!AJ49</f>
        <v>117.99</v>
      </c>
      <c r="J49">
        <f>BYPL_EOD!AI49+BYPL_EOD!AJ49</f>
        <v>32.409999999999997</v>
      </c>
      <c r="K49">
        <f>MES_EOD!AI49+MES_EOD!AJ49</f>
        <v>12.6</v>
      </c>
      <c r="L49">
        <f>NDMC_EOD!AI49+NDMC_EOD!AJ49</f>
        <v>50</v>
      </c>
      <c r="M49">
        <f>TPDDL_EOD!AI49+TPDDL_EOD!AJ49</f>
        <v>25</v>
      </c>
      <c r="N49">
        <f t="shared" si="0"/>
        <v>237.99999999999997</v>
      </c>
      <c r="O49" s="154">
        <f t="shared" si="1"/>
        <v>0</v>
      </c>
      <c r="P49">
        <v>117.99000000000001</v>
      </c>
      <c r="Q49">
        <v>32.410000000000004</v>
      </c>
      <c r="R49">
        <v>12.600000000000001</v>
      </c>
      <c r="S49">
        <v>50.000000000000007</v>
      </c>
      <c r="T49">
        <v>25.000000000000004</v>
      </c>
      <c r="U49" s="156">
        <f t="shared" si="2"/>
        <v>238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238</v>
      </c>
      <c r="E50">
        <f>PPCL!P50</f>
        <v>0</v>
      </c>
      <c r="F50">
        <f t="shared" si="4"/>
        <v>238</v>
      </c>
      <c r="G50">
        <f t="shared" si="5"/>
        <v>238</v>
      </c>
      <c r="H50" s="154"/>
      <c r="I50">
        <f>BRPL_EOD!AI50+BRPL_EOD!AJ50</f>
        <v>117.99</v>
      </c>
      <c r="J50">
        <f>BYPL_EOD!AI50+BYPL_EOD!AJ50</f>
        <v>32.409999999999997</v>
      </c>
      <c r="K50">
        <f>MES_EOD!AI50+MES_EOD!AJ50</f>
        <v>12.6</v>
      </c>
      <c r="L50">
        <f>NDMC_EOD!AI50+NDMC_EOD!AJ50</f>
        <v>50</v>
      </c>
      <c r="M50">
        <f>TPDDL_EOD!AI50+TPDDL_EOD!AJ50</f>
        <v>25</v>
      </c>
      <c r="N50">
        <f t="shared" si="0"/>
        <v>237.99999999999997</v>
      </c>
      <c r="O50" s="154">
        <f t="shared" si="1"/>
        <v>0</v>
      </c>
      <c r="P50">
        <v>117.99000000000001</v>
      </c>
      <c r="Q50">
        <v>32.410000000000004</v>
      </c>
      <c r="R50">
        <v>12.600000000000001</v>
      </c>
      <c r="S50">
        <v>50.000000000000007</v>
      </c>
      <c r="T50">
        <v>25.000000000000004</v>
      </c>
      <c r="U50" s="156">
        <f t="shared" si="2"/>
        <v>238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238</v>
      </c>
      <c r="E51">
        <f>PPCL!P51</f>
        <v>0</v>
      </c>
      <c r="F51">
        <f t="shared" si="4"/>
        <v>238</v>
      </c>
      <c r="G51">
        <f t="shared" si="5"/>
        <v>238</v>
      </c>
      <c r="H51" s="154"/>
      <c r="I51">
        <f>BRPL_EOD!AI51+BRPL_EOD!AJ51</f>
        <v>117.99</v>
      </c>
      <c r="J51">
        <f>BYPL_EOD!AI51+BYPL_EOD!AJ51</f>
        <v>32.409999999999997</v>
      </c>
      <c r="K51">
        <f>MES_EOD!AI51+MES_EOD!AJ51</f>
        <v>12.6</v>
      </c>
      <c r="L51">
        <f>NDMC_EOD!AI51+NDMC_EOD!AJ51</f>
        <v>50</v>
      </c>
      <c r="M51">
        <f>TPDDL_EOD!AI51+TPDDL_EOD!AJ51</f>
        <v>25</v>
      </c>
      <c r="N51">
        <f t="shared" si="0"/>
        <v>237.99999999999997</v>
      </c>
      <c r="O51" s="154">
        <f t="shared" si="1"/>
        <v>0</v>
      </c>
      <c r="P51">
        <v>117.99000000000001</v>
      </c>
      <c r="Q51">
        <v>32.410000000000004</v>
      </c>
      <c r="R51">
        <v>12.600000000000001</v>
      </c>
      <c r="S51">
        <v>50.000000000000007</v>
      </c>
      <c r="T51">
        <v>25.000000000000004</v>
      </c>
      <c r="U51" s="156">
        <f t="shared" si="2"/>
        <v>238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228</v>
      </c>
      <c r="E52">
        <f>PPCL!P52</f>
        <v>0</v>
      </c>
      <c r="F52">
        <f t="shared" si="4"/>
        <v>238</v>
      </c>
      <c r="G52">
        <f t="shared" si="5"/>
        <v>228</v>
      </c>
      <c r="H52" s="154"/>
      <c r="I52">
        <f>BRPL_EOD!AI52+BRPL_EOD!AJ52</f>
        <v>113.03</v>
      </c>
      <c r="J52">
        <f>BYPL_EOD!AI52+BYPL_EOD!AJ52</f>
        <v>31.05</v>
      </c>
      <c r="K52">
        <f>MES_EOD!AI52+MES_EOD!AJ52</f>
        <v>12.07</v>
      </c>
      <c r="L52">
        <f>NDMC_EOD!AI52+NDMC_EOD!AJ52</f>
        <v>47.9</v>
      </c>
      <c r="M52">
        <f>TPDDL_EOD!AI52+TPDDL_EOD!AJ52</f>
        <v>23.95</v>
      </c>
      <c r="N52">
        <f t="shared" si="0"/>
        <v>228</v>
      </c>
      <c r="O52" s="154">
        <f t="shared" si="1"/>
        <v>0</v>
      </c>
      <c r="P52">
        <v>113.03</v>
      </c>
      <c r="Q52">
        <v>31.05</v>
      </c>
      <c r="R52">
        <v>12.07</v>
      </c>
      <c r="S52">
        <v>47.9</v>
      </c>
      <c r="T52">
        <v>23.95</v>
      </c>
      <c r="U52" s="156">
        <f t="shared" si="2"/>
        <v>228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228</v>
      </c>
      <c r="E53">
        <f>PPCL!P53</f>
        <v>0</v>
      </c>
      <c r="F53">
        <f t="shared" si="4"/>
        <v>238</v>
      </c>
      <c r="G53">
        <f t="shared" si="5"/>
        <v>228</v>
      </c>
      <c r="H53" s="154"/>
      <c r="I53">
        <f>BRPL_EOD!AI53+BRPL_EOD!AJ53</f>
        <v>113.03</v>
      </c>
      <c r="J53">
        <f>BYPL_EOD!AI53+BYPL_EOD!AJ53</f>
        <v>31.05</v>
      </c>
      <c r="K53">
        <f>MES_EOD!AI53+MES_EOD!AJ53</f>
        <v>12.07</v>
      </c>
      <c r="L53">
        <f>NDMC_EOD!AI53+NDMC_EOD!AJ53</f>
        <v>47.9</v>
      </c>
      <c r="M53">
        <f>TPDDL_EOD!AI53+TPDDL_EOD!AJ53</f>
        <v>23.95</v>
      </c>
      <c r="N53">
        <f t="shared" si="0"/>
        <v>228</v>
      </c>
      <c r="O53" s="154">
        <f t="shared" si="1"/>
        <v>0</v>
      </c>
      <c r="P53">
        <v>113.03</v>
      </c>
      <c r="Q53">
        <v>31.05</v>
      </c>
      <c r="R53">
        <v>12.07</v>
      </c>
      <c r="S53">
        <v>47.9</v>
      </c>
      <c r="T53">
        <v>23.95</v>
      </c>
      <c r="U53" s="156">
        <f t="shared" si="2"/>
        <v>228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228</v>
      </c>
      <c r="E54">
        <f>PPCL!P54</f>
        <v>0</v>
      </c>
      <c r="F54">
        <f t="shared" si="4"/>
        <v>238</v>
      </c>
      <c r="G54">
        <f t="shared" si="5"/>
        <v>228</v>
      </c>
      <c r="H54" s="154"/>
      <c r="I54">
        <f>BRPL_EOD!AI54+BRPL_EOD!AJ54</f>
        <v>113.03</v>
      </c>
      <c r="J54">
        <f>BYPL_EOD!AI54+BYPL_EOD!AJ54</f>
        <v>31.05</v>
      </c>
      <c r="K54">
        <f>MES_EOD!AI54+MES_EOD!AJ54</f>
        <v>12.07</v>
      </c>
      <c r="L54">
        <f>NDMC_EOD!AI54+NDMC_EOD!AJ54</f>
        <v>47.9</v>
      </c>
      <c r="M54">
        <f>TPDDL_EOD!AI54+TPDDL_EOD!AJ54</f>
        <v>23.95</v>
      </c>
      <c r="N54">
        <f t="shared" si="0"/>
        <v>228</v>
      </c>
      <c r="O54" s="154">
        <f t="shared" si="1"/>
        <v>0</v>
      </c>
      <c r="P54">
        <v>113.03</v>
      </c>
      <c r="Q54">
        <v>31.05</v>
      </c>
      <c r="R54">
        <v>12.07</v>
      </c>
      <c r="S54">
        <v>47.9</v>
      </c>
      <c r="T54">
        <v>23.95</v>
      </c>
      <c r="U54" s="156">
        <f t="shared" si="2"/>
        <v>228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221</v>
      </c>
      <c r="E55">
        <f>PPCL!P55</f>
        <v>0</v>
      </c>
      <c r="F55">
        <f t="shared" si="4"/>
        <v>238</v>
      </c>
      <c r="G55">
        <f t="shared" si="5"/>
        <v>221</v>
      </c>
      <c r="H55" s="154"/>
      <c r="I55">
        <f>BRPL_EOD!AI55+BRPL_EOD!AJ55</f>
        <v>109.56</v>
      </c>
      <c r="J55">
        <f>BYPL_EOD!AI55+BYPL_EOD!AJ55</f>
        <v>30.1</v>
      </c>
      <c r="K55">
        <f>MES_EOD!AI55+MES_EOD!AJ55</f>
        <v>11.7</v>
      </c>
      <c r="L55">
        <f>NDMC_EOD!AI55+NDMC_EOD!AJ55</f>
        <v>46.43</v>
      </c>
      <c r="M55">
        <f>TPDDL_EOD!AI55+TPDDL_EOD!AJ55</f>
        <v>23.21</v>
      </c>
      <c r="N55">
        <f t="shared" si="0"/>
        <v>221</v>
      </c>
      <c r="O55" s="154">
        <f t="shared" si="1"/>
        <v>0</v>
      </c>
      <c r="P55">
        <v>109.56</v>
      </c>
      <c r="Q55">
        <v>30.1</v>
      </c>
      <c r="R55">
        <v>11.7</v>
      </c>
      <c r="S55">
        <v>46.43</v>
      </c>
      <c r="T55">
        <v>23.21</v>
      </c>
      <c r="U55" s="156">
        <f t="shared" si="2"/>
        <v>221</v>
      </c>
      <c r="V55" s="154">
        <f t="shared" si="3"/>
        <v>0</v>
      </c>
    </row>
    <row r="56" spans="1:22">
      <c r="A56" t="s">
        <v>98</v>
      </c>
      <c r="B56">
        <f>PPCL!D56</f>
        <v>221</v>
      </c>
      <c r="C56">
        <f>PPCL!E56</f>
        <v>0</v>
      </c>
      <c r="D56">
        <f>PPCL!O56</f>
        <v>221</v>
      </c>
      <c r="E56">
        <f>PPCL!P56</f>
        <v>0</v>
      </c>
      <c r="F56">
        <f t="shared" si="4"/>
        <v>221</v>
      </c>
      <c r="G56">
        <f t="shared" si="5"/>
        <v>221</v>
      </c>
      <c r="H56" s="154"/>
      <c r="I56">
        <f>BRPL_EOD!AI56+BRPL_EOD!AJ56</f>
        <v>100.99</v>
      </c>
      <c r="J56">
        <f>BYPL_EOD!AI56+BYPL_EOD!AJ56</f>
        <v>32.409999999999997</v>
      </c>
      <c r="K56">
        <f>MES_EOD!AI56+MES_EOD!AJ56</f>
        <v>12.6</v>
      </c>
      <c r="L56">
        <f>NDMC_EOD!AI56+NDMC_EOD!AJ56</f>
        <v>50</v>
      </c>
      <c r="M56">
        <f>TPDDL_EOD!AI56+TPDDL_EOD!AJ56</f>
        <v>25</v>
      </c>
      <c r="N56">
        <f t="shared" si="0"/>
        <v>220.99999999999997</v>
      </c>
      <c r="O56" s="154">
        <f t="shared" si="1"/>
        <v>0</v>
      </c>
      <c r="P56">
        <v>100.99000000000001</v>
      </c>
      <c r="Q56">
        <v>32.410000000000004</v>
      </c>
      <c r="R56">
        <v>12.600000000000001</v>
      </c>
      <c r="S56">
        <v>50.000000000000007</v>
      </c>
      <c r="T56">
        <v>25.000000000000004</v>
      </c>
      <c r="U56" s="156">
        <f t="shared" si="2"/>
        <v>221</v>
      </c>
      <c r="V56" s="154">
        <f t="shared" si="3"/>
        <v>0</v>
      </c>
    </row>
    <row r="57" spans="1:22">
      <c r="A57" t="s">
        <v>99</v>
      </c>
      <c r="B57">
        <f>PPCL!D57</f>
        <v>221</v>
      </c>
      <c r="C57">
        <f>PPCL!E57</f>
        <v>0</v>
      </c>
      <c r="D57">
        <f>PPCL!O57</f>
        <v>221</v>
      </c>
      <c r="E57">
        <f>PPCL!P57</f>
        <v>0</v>
      </c>
      <c r="F57">
        <f t="shared" si="4"/>
        <v>221</v>
      </c>
      <c r="G57">
        <f t="shared" si="5"/>
        <v>221</v>
      </c>
      <c r="H57" s="154"/>
      <c r="I57">
        <f>BRPL_EOD!AI57+BRPL_EOD!AJ57</f>
        <v>100.99</v>
      </c>
      <c r="J57">
        <f>BYPL_EOD!AI57+BYPL_EOD!AJ57</f>
        <v>32.409999999999997</v>
      </c>
      <c r="K57">
        <f>MES_EOD!AI57+MES_EOD!AJ57</f>
        <v>12.6</v>
      </c>
      <c r="L57">
        <f>NDMC_EOD!AI57+NDMC_EOD!AJ57</f>
        <v>50</v>
      </c>
      <c r="M57">
        <f>TPDDL_EOD!AI57+TPDDL_EOD!AJ57</f>
        <v>25</v>
      </c>
      <c r="N57">
        <f t="shared" si="0"/>
        <v>220.99999999999997</v>
      </c>
      <c r="O57" s="154">
        <f t="shared" si="1"/>
        <v>0</v>
      </c>
      <c r="P57">
        <v>100.99000000000001</v>
      </c>
      <c r="Q57">
        <v>32.410000000000004</v>
      </c>
      <c r="R57">
        <v>12.600000000000001</v>
      </c>
      <c r="S57">
        <v>50.000000000000007</v>
      </c>
      <c r="T57">
        <v>25.000000000000004</v>
      </c>
      <c r="U57" s="156">
        <f t="shared" si="2"/>
        <v>221</v>
      </c>
      <c r="V57" s="154">
        <f t="shared" si="3"/>
        <v>0</v>
      </c>
    </row>
    <row r="58" spans="1:22">
      <c r="A58" t="s">
        <v>100</v>
      </c>
      <c r="B58">
        <f>PPCL!D58</f>
        <v>221</v>
      </c>
      <c r="C58">
        <f>PPCL!E58</f>
        <v>0</v>
      </c>
      <c r="D58">
        <f>PPCL!O58</f>
        <v>221</v>
      </c>
      <c r="E58">
        <f>PPCL!P58</f>
        <v>0</v>
      </c>
      <c r="F58">
        <f t="shared" si="4"/>
        <v>221</v>
      </c>
      <c r="G58">
        <f t="shared" si="5"/>
        <v>221</v>
      </c>
      <c r="H58" s="154"/>
      <c r="I58">
        <f>BRPL_EOD!AI58+BRPL_EOD!AJ58</f>
        <v>83.38</v>
      </c>
      <c r="J58">
        <f>BYPL_EOD!AI58+BYPL_EOD!AJ58</f>
        <v>32.409999999999997</v>
      </c>
      <c r="K58">
        <f>MES_EOD!AI58+MES_EOD!AJ58</f>
        <v>12.6</v>
      </c>
      <c r="L58">
        <f>NDMC_EOD!AI58+NDMC_EOD!AJ58</f>
        <v>50</v>
      </c>
      <c r="M58">
        <f>TPDDL_EOD!AI58+TPDDL_EOD!AJ58</f>
        <v>42.61</v>
      </c>
      <c r="N58">
        <f t="shared" si="0"/>
        <v>221</v>
      </c>
      <c r="O58" s="154">
        <f t="shared" si="1"/>
        <v>0</v>
      </c>
      <c r="P58">
        <v>83.38</v>
      </c>
      <c r="Q58">
        <v>32.409999999999997</v>
      </c>
      <c r="R58">
        <v>12.6</v>
      </c>
      <c r="S58">
        <v>50</v>
      </c>
      <c r="T58">
        <v>42.61</v>
      </c>
      <c r="U58" s="156">
        <f t="shared" si="2"/>
        <v>221</v>
      </c>
      <c r="V58" s="154">
        <f t="shared" si="3"/>
        <v>0</v>
      </c>
    </row>
    <row r="59" spans="1:22">
      <c r="A59" t="s">
        <v>101</v>
      </c>
      <c r="B59">
        <f>PPCL!D59</f>
        <v>221</v>
      </c>
      <c r="C59">
        <f>PPCL!E59</f>
        <v>0</v>
      </c>
      <c r="D59">
        <f>PPCL!O59</f>
        <v>221</v>
      </c>
      <c r="E59">
        <f>PPCL!P59</f>
        <v>0</v>
      </c>
      <c r="F59">
        <f t="shared" si="4"/>
        <v>221</v>
      </c>
      <c r="G59">
        <f t="shared" si="5"/>
        <v>221</v>
      </c>
      <c r="H59" s="154"/>
      <c r="I59">
        <f>BRPL_EOD!AI59+BRPL_EOD!AJ59</f>
        <v>80.28</v>
      </c>
      <c r="J59">
        <f>BYPL_EOD!AI59+BYPL_EOD!AJ59</f>
        <v>35.51</v>
      </c>
      <c r="K59">
        <f>MES_EOD!AI59+MES_EOD!AJ59</f>
        <v>12.6</v>
      </c>
      <c r="L59">
        <f>NDMC_EOD!AI59+NDMC_EOD!AJ59</f>
        <v>50</v>
      </c>
      <c r="M59">
        <f>TPDDL_EOD!AI59+TPDDL_EOD!AJ59</f>
        <v>42.61</v>
      </c>
      <c r="N59">
        <f t="shared" si="0"/>
        <v>221</v>
      </c>
      <c r="O59" s="154">
        <f t="shared" si="1"/>
        <v>0</v>
      </c>
      <c r="P59">
        <v>80.28</v>
      </c>
      <c r="Q59">
        <v>35.51</v>
      </c>
      <c r="R59">
        <v>12.6</v>
      </c>
      <c r="S59">
        <v>50</v>
      </c>
      <c r="T59">
        <v>42.61</v>
      </c>
      <c r="U59" s="156">
        <f t="shared" si="2"/>
        <v>221</v>
      </c>
      <c r="V59" s="154">
        <f t="shared" si="3"/>
        <v>0</v>
      </c>
    </row>
    <row r="60" spans="1:22">
      <c r="A60" t="s">
        <v>102</v>
      </c>
      <c r="B60">
        <f>PPCL!D60</f>
        <v>221</v>
      </c>
      <c r="C60">
        <f>PPCL!E60</f>
        <v>0</v>
      </c>
      <c r="D60">
        <f>PPCL!O60</f>
        <v>221</v>
      </c>
      <c r="E60">
        <f>PPCL!P60</f>
        <v>0</v>
      </c>
      <c r="F60">
        <f t="shared" si="4"/>
        <v>221</v>
      </c>
      <c r="G60">
        <f t="shared" si="5"/>
        <v>221</v>
      </c>
      <c r="H60" s="154"/>
      <c r="I60">
        <f>BRPL_EOD!AI60+BRPL_EOD!AJ60</f>
        <v>80.28</v>
      </c>
      <c r="J60">
        <f>BYPL_EOD!AI60+BYPL_EOD!AJ60</f>
        <v>35.51</v>
      </c>
      <c r="K60">
        <f>MES_EOD!AI60+MES_EOD!AJ60</f>
        <v>12.6</v>
      </c>
      <c r="L60">
        <f>NDMC_EOD!AI60+NDMC_EOD!AJ60</f>
        <v>50</v>
      </c>
      <c r="M60">
        <f>TPDDL_EOD!AI60+TPDDL_EOD!AJ60</f>
        <v>42.61</v>
      </c>
      <c r="N60">
        <f t="shared" si="0"/>
        <v>221</v>
      </c>
      <c r="O60" s="154">
        <f t="shared" si="1"/>
        <v>0</v>
      </c>
      <c r="P60">
        <v>80.28</v>
      </c>
      <c r="Q60">
        <v>35.51</v>
      </c>
      <c r="R60">
        <v>12.6</v>
      </c>
      <c r="S60">
        <v>50</v>
      </c>
      <c r="T60">
        <v>42.61</v>
      </c>
      <c r="U60" s="156">
        <f t="shared" si="2"/>
        <v>221</v>
      </c>
      <c r="V60" s="154">
        <f t="shared" si="3"/>
        <v>0</v>
      </c>
    </row>
    <row r="61" spans="1:22">
      <c r="A61" t="s">
        <v>103</v>
      </c>
      <c r="B61">
        <f>PPCL!D61</f>
        <v>221</v>
      </c>
      <c r="C61">
        <f>PPCL!E61</f>
        <v>0</v>
      </c>
      <c r="D61">
        <f>PPCL!O61</f>
        <v>221</v>
      </c>
      <c r="E61">
        <f>PPCL!P61</f>
        <v>0</v>
      </c>
      <c r="F61">
        <f t="shared" si="4"/>
        <v>221</v>
      </c>
      <c r="G61">
        <f t="shared" si="5"/>
        <v>221</v>
      </c>
      <c r="H61" s="154"/>
      <c r="I61">
        <f>BRPL_EOD!AI61+BRPL_EOD!AJ61</f>
        <v>80.28</v>
      </c>
      <c r="J61">
        <f>BYPL_EOD!AI61+BYPL_EOD!AJ61</f>
        <v>35.51</v>
      </c>
      <c r="K61">
        <f>MES_EOD!AI61+MES_EOD!AJ61</f>
        <v>12.6</v>
      </c>
      <c r="L61">
        <f>NDMC_EOD!AI61+NDMC_EOD!AJ61</f>
        <v>50</v>
      </c>
      <c r="M61">
        <f>TPDDL_EOD!AI61+TPDDL_EOD!AJ61</f>
        <v>42.61</v>
      </c>
      <c r="N61">
        <f t="shared" si="0"/>
        <v>221</v>
      </c>
      <c r="O61" s="154">
        <f t="shared" si="1"/>
        <v>0</v>
      </c>
      <c r="P61">
        <v>80.28</v>
      </c>
      <c r="Q61">
        <v>35.51</v>
      </c>
      <c r="R61">
        <v>12.6</v>
      </c>
      <c r="S61">
        <v>50</v>
      </c>
      <c r="T61">
        <v>42.61</v>
      </c>
      <c r="U61" s="156">
        <f t="shared" si="2"/>
        <v>221</v>
      </c>
      <c r="V61" s="154">
        <f t="shared" si="3"/>
        <v>0</v>
      </c>
    </row>
    <row r="62" spans="1:22">
      <c r="A62" t="s">
        <v>104</v>
      </c>
      <c r="B62">
        <f>PPCL!D62</f>
        <v>221</v>
      </c>
      <c r="C62">
        <f>PPCL!E62</f>
        <v>0</v>
      </c>
      <c r="D62">
        <f>PPCL!O62</f>
        <v>221</v>
      </c>
      <c r="E62">
        <f>PPCL!P62</f>
        <v>0</v>
      </c>
      <c r="F62">
        <f t="shared" si="4"/>
        <v>221</v>
      </c>
      <c r="G62">
        <f t="shared" si="5"/>
        <v>221</v>
      </c>
      <c r="H62" s="154"/>
      <c r="I62">
        <f>BRPL_EOD!AI62+BRPL_EOD!AJ62</f>
        <v>79.19</v>
      </c>
      <c r="J62">
        <f>BYPL_EOD!AI62+BYPL_EOD!AJ62</f>
        <v>35.03</v>
      </c>
      <c r="K62">
        <f>MES_EOD!AI62+MES_EOD!AJ62</f>
        <v>12.43</v>
      </c>
      <c r="L62">
        <f>NDMC_EOD!AI62+NDMC_EOD!AJ62</f>
        <v>49.32</v>
      </c>
      <c r="M62">
        <f>TPDDL_EOD!AI62+TPDDL_EOD!AJ62</f>
        <v>42.03</v>
      </c>
      <c r="N62">
        <f t="shared" si="0"/>
        <v>218</v>
      </c>
      <c r="O62" s="154">
        <f t="shared" si="1"/>
        <v>3</v>
      </c>
      <c r="P62">
        <v>79.19</v>
      </c>
      <c r="Q62">
        <v>35.512225964447595</v>
      </c>
      <c r="R62">
        <v>12.649628092568701</v>
      </c>
      <c r="S62">
        <v>51.039726563837931</v>
      </c>
      <c r="T62">
        <v>42.608419379145786</v>
      </c>
      <c r="U62" s="156">
        <f t="shared" si="2"/>
        <v>221</v>
      </c>
      <c r="V62" s="154">
        <f t="shared" si="3"/>
        <v>0</v>
      </c>
    </row>
    <row r="63" spans="1:22">
      <c r="A63" t="s">
        <v>105</v>
      </c>
      <c r="B63">
        <f>PPCL!D63</f>
        <v>220</v>
      </c>
      <c r="C63">
        <f>PPCL!E63</f>
        <v>0</v>
      </c>
      <c r="D63">
        <f>PPCL!O63</f>
        <v>218</v>
      </c>
      <c r="E63">
        <f>PPCL!P63</f>
        <v>0</v>
      </c>
      <c r="F63">
        <f t="shared" si="4"/>
        <v>220</v>
      </c>
      <c r="G63">
        <f t="shared" si="5"/>
        <v>218</v>
      </c>
      <c r="H63" s="154"/>
      <c r="I63">
        <f>BRPL_EOD!AI63+BRPL_EOD!AJ63</f>
        <v>78.91</v>
      </c>
      <c r="J63">
        <f>BYPL_EOD!AI63+BYPL_EOD!AJ63</f>
        <v>35.03</v>
      </c>
      <c r="K63">
        <f>MES_EOD!AI63+MES_EOD!AJ63</f>
        <v>12.49</v>
      </c>
      <c r="L63">
        <f>NDMC_EOD!AI63+NDMC_EOD!AJ63</f>
        <v>49.55</v>
      </c>
      <c r="M63">
        <f>TPDDL_EOD!AI63+TPDDL_EOD!AJ63</f>
        <v>42.03</v>
      </c>
      <c r="N63">
        <f t="shared" si="0"/>
        <v>218.01</v>
      </c>
      <c r="O63" s="154">
        <f t="shared" si="1"/>
        <v>-9.9999999999909051E-3</v>
      </c>
      <c r="P63">
        <v>78.906380441264162</v>
      </c>
      <c r="Q63">
        <v>35.0283931929728</v>
      </c>
      <c r="R63">
        <v>12.489427090500437</v>
      </c>
      <c r="S63">
        <v>49.547727168478509</v>
      </c>
      <c r="T63">
        <v>42.028072106784094</v>
      </c>
      <c r="U63" s="156">
        <f t="shared" si="2"/>
        <v>218</v>
      </c>
      <c r="V63" s="154">
        <f t="shared" si="3"/>
        <v>0</v>
      </c>
    </row>
    <row r="64" spans="1:22">
      <c r="A64" t="s">
        <v>106</v>
      </c>
      <c r="B64">
        <f>PPCL!D64</f>
        <v>218</v>
      </c>
      <c r="C64">
        <f>PPCL!E64</f>
        <v>0</v>
      </c>
      <c r="D64">
        <f>PPCL!O64</f>
        <v>218</v>
      </c>
      <c r="E64">
        <f>PPCL!P64</f>
        <v>0</v>
      </c>
      <c r="F64">
        <f t="shared" si="4"/>
        <v>218</v>
      </c>
      <c r="G64">
        <f t="shared" si="5"/>
        <v>218</v>
      </c>
      <c r="H64" s="154"/>
      <c r="I64">
        <f>BRPL_EOD!AI64+BRPL_EOD!AJ64</f>
        <v>78.34</v>
      </c>
      <c r="J64">
        <f>BYPL_EOD!AI64+BYPL_EOD!AJ64</f>
        <v>35.03</v>
      </c>
      <c r="K64">
        <f>MES_EOD!AI64+MES_EOD!AJ64</f>
        <v>12.6</v>
      </c>
      <c r="L64">
        <f>NDMC_EOD!AI64+NDMC_EOD!AJ64</f>
        <v>50</v>
      </c>
      <c r="M64">
        <f>TPDDL_EOD!AI64+TPDDL_EOD!AJ64</f>
        <v>42.03</v>
      </c>
      <c r="N64">
        <f t="shared" si="0"/>
        <v>218</v>
      </c>
      <c r="O64" s="154">
        <f t="shared" si="1"/>
        <v>0</v>
      </c>
      <c r="P64">
        <v>78.34</v>
      </c>
      <c r="Q64">
        <v>35.03</v>
      </c>
      <c r="R64">
        <v>12.6</v>
      </c>
      <c r="S64">
        <v>50</v>
      </c>
      <c r="T64">
        <v>42.03</v>
      </c>
      <c r="U64" s="156">
        <f t="shared" si="2"/>
        <v>218</v>
      </c>
      <c r="V64" s="154">
        <f t="shared" si="3"/>
        <v>0</v>
      </c>
    </row>
    <row r="65" spans="1:22">
      <c r="A65" t="s">
        <v>107</v>
      </c>
      <c r="B65">
        <f>PPCL!D65</f>
        <v>218</v>
      </c>
      <c r="C65">
        <f>PPCL!E65</f>
        <v>0</v>
      </c>
      <c r="D65">
        <f>PPCL!O65</f>
        <v>218</v>
      </c>
      <c r="E65">
        <f>PPCL!P65</f>
        <v>0</v>
      </c>
      <c r="F65">
        <f t="shared" si="4"/>
        <v>218</v>
      </c>
      <c r="G65">
        <f t="shared" si="5"/>
        <v>218</v>
      </c>
      <c r="H65" s="154"/>
      <c r="I65">
        <f>BRPL_EOD!AI65+BRPL_EOD!AJ65</f>
        <v>78.34</v>
      </c>
      <c r="J65">
        <f>BYPL_EOD!AI65+BYPL_EOD!AJ65</f>
        <v>35.03</v>
      </c>
      <c r="K65">
        <f>MES_EOD!AI65+MES_EOD!AJ65</f>
        <v>12.6</v>
      </c>
      <c r="L65">
        <f>NDMC_EOD!AI65+NDMC_EOD!AJ65</f>
        <v>50</v>
      </c>
      <c r="M65">
        <f>TPDDL_EOD!AI65+TPDDL_EOD!AJ65</f>
        <v>42.03</v>
      </c>
      <c r="N65">
        <f t="shared" si="0"/>
        <v>218</v>
      </c>
      <c r="O65" s="154">
        <f t="shared" si="1"/>
        <v>0</v>
      </c>
      <c r="P65">
        <v>78.34</v>
      </c>
      <c r="Q65">
        <v>35.03</v>
      </c>
      <c r="R65">
        <v>12.6</v>
      </c>
      <c r="S65">
        <v>50</v>
      </c>
      <c r="T65">
        <v>42.03</v>
      </c>
      <c r="U65" s="156">
        <f t="shared" si="2"/>
        <v>218</v>
      </c>
      <c r="V65" s="154">
        <f t="shared" si="3"/>
        <v>0</v>
      </c>
    </row>
    <row r="66" spans="1:22">
      <c r="A66" t="s">
        <v>108</v>
      </c>
      <c r="B66">
        <f>PPCL!D66</f>
        <v>218</v>
      </c>
      <c r="C66">
        <f>PPCL!E66</f>
        <v>0</v>
      </c>
      <c r="D66">
        <f>PPCL!O66</f>
        <v>218</v>
      </c>
      <c r="E66">
        <f>PPCL!P66</f>
        <v>0</v>
      </c>
      <c r="F66">
        <f t="shared" si="4"/>
        <v>218</v>
      </c>
      <c r="G66">
        <f t="shared" si="5"/>
        <v>218</v>
      </c>
      <c r="H66" s="154"/>
      <c r="I66">
        <f>BRPL_EOD!AI66+BRPL_EOD!AJ66</f>
        <v>78.34</v>
      </c>
      <c r="J66">
        <f>BYPL_EOD!AI66+BYPL_EOD!AJ66</f>
        <v>35.03</v>
      </c>
      <c r="K66">
        <f>MES_EOD!AI66+MES_EOD!AJ66</f>
        <v>12.6</v>
      </c>
      <c r="L66">
        <f>NDMC_EOD!AI66+NDMC_EOD!AJ66</f>
        <v>50</v>
      </c>
      <c r="M66">
        <f>TPDDL_EOD!AI66+TPDDL_EOD!AJ66</f>
        <v>42.03</v>
      </c>
      <c r="N66">
        <f t="shared" si="0"/>
        <v>218</v>
      </c>
      <c r="O66" s="154">
        <f t="shared" si="1"/>
        <v>0</v>
      </c>
      <c r="P66">
        <v>78.34</v>
      </c>
      <c r="Q66">
        <v>35.03</v>
      </c>
      <c r="R66">
        <v>12.6</v>
      </c>
      <c r="S66">
        <v>50</v>
      </c>
      <c r="T66">
        <v>42.03</v>
      </c>
      <c r="U66" s="156">
        <f t="shared" si="2"/>
        <v>218</v>
      </c>
      <c r="V66" s="154">
        <f t="shared" si="3"/>
        <v>0</v>
      </c>
    </row>
    <row r="67" spans="1:22">
      <c r="A67" t="s">
        <v>109</v>
      </c>
      <c r="B67">
        <f>PPCL!D67</f>
        <v>218</v>
      </c>
      <c r="C67">
        <f>PPCL!E67</f>
        <v>0</v>
      </c>
      <c r="D67">
        <f>PPCL!O67</f>
        <v>218</v>
      </c>
      <c r="E67">
        <f>PPCL!P67</f>
        <v>0</v>
      </c>
      <c r="F67">
        <f t="shared" si="4"/>
        <v>218</v>
      </c>
      <c r="G67">
        <f t="shared" si="5"/>
        <v>218</v>
      </c>
      <c r="H67" s="154"/>
      <c r="I67">
        <f>BRPL_EOD!AI67+BRPL_EOD!AJ67</f>
        <v>78.34</v>
      </c>
      <c r="J67">
        <f>BYPL_EOD!AI67+BYPL_EOD!AJ67</f>
        <v>35.03</v>
      </c>
      <c r="K67">
        <f>MES_EOD!AI67+MES_EOD!AJ67</f>
        <v>12.6</v>
      </c>
      <c r="L67">
        <f>NDMC_EOD!AI67+NDMC_EOD!AJ67</f>
        <v>50</v>
      </c>
      <c r="M67">
        <f>TPDDL_EOD!AI67+TPDDL_EOD!AJ67</f>
        <v>42.03</v>
      </c>
      <c r="N67">
        <f t="shared" ref="N67:N98" si="6">SUM(I67:M67)</f>
        <v>218</v>
      </c>
      <c r="O67" s="154">
        <f t="shared" ref="O67:O98" si="7">G67-N67</f>
        <v>0</v>
      </c>
      <c r="P67">
        <v>78.34</v>
      </c>
      <c r="Q67">
        <v>35.03</v>
      </c>
      <c r="R67">
        <v>12.6</v>
      </c>
      <c r="S67">
        <v>50</v>
      </c>
      <c r="T67">
        <v>42.03</v>
      </c>
      <c r="U67" s="156">
        <f t="shared" ref="U67:U98" si="8">SUM(P67:T67)</f>
        <v>218</v>
      </c>
      <c r="V67" s="154">
        <f t="shared" ref="V67:V99" si="9">G67-U67</f>
        <v>0</v>
      </c>
    </row>
    <row r="68" spans="1:22">
      <c r="A68" t="s">
        <v>110</v>
      </c>
      <c r="B68">
        <f>PPCL!D68</f>
        <v>218</v>
      </c>
      <c r="C68">
        <f>PPCL!E68</f>
        <v>0</v>
      </c>
      <c r="D68">
        <f>PPCL!O68</f>
        <v>218</v>
      </c>
      <c r="E68">
        <f>PPCL!P68</f>
        <v>0</v>
      </c>
      <c r="F68">
        <f t="shared" ref="F68:F98" si="10">B68+C68</f>
        <v>218</v>
      </c>
      <c r="G68">
        <f t="shared" ref="G68:G98" si="11">D68+E68</f>
        <v>218</v>
      </c>
      <c r="H68" s="154"/>
      <c r="I68">
        <f>BRPL_EOD!AI68+BRPL_EOD!AJ68</f>
        <v>78.34</v>
      </c>
      <c r="J68">
        <f>BYPL_EOD!AI68+BYPL_EOD!AJ68</f>
        <v>35.03</v>
      </c>
      <c r="K68">
        <f>MES_EOD!AI68+MES_EOD!AJ68</f>
        <v>12.6</v>
      </c>
      <c r="L68">
        <f>NDMC_EOD!AI68+NDMC_EOD!AJ68</f>
        <v>50</v>
      </c>
      <c r="M68">
        <f>TPDDL_EOD!AI68+TPDDL_EOD!AJ68</f>
        <v>42.03</v>
      </c>
      <c r="N68">
        <f t="shared" si="6"/>
        <v>218</v>
      </c>
      <c r="O68" s="154">
        <f t="shared" si="7"/>
        <v>0</v>
      </c>
      <c r="P68">
        <v>78.34</v>
      </c>
      <c r="Q68">
        <v>35.03</v>
      </c>
      <c r="R68">
        <v>12.6</v>
      </c>
      <c r="S68">
        <v>50</v>
      </c>
      <c r="T68">
        <v>42.03</v>
      </c>
      <c r="U68" s="156">
        <f t="shared" si="8"/>
        <v>218</v>
      </c>
      <c r="V68" s="154">
        <f t="shared" si="9"/>
        <v>0</v>
      </c>
    </row>
    <row r="69" spans="1:22">
      <c r="A69" t="s">
        <v>111</v>
      </c>
      <c r="B69">
        <f>PPCL!D69</f>
        <v>218</v>
      </c>
      <c r="C69">
        <f>PPCL!E69</f>
        <v>0</v>
      </c>
      <c r="D69">
        <f>PPCL!O69</f>
        <v>218</v>
      </c>
      <c r="E69">
        <f>PPCL!P69</f>
        <v>0</v>
      </c>
      <c r="F69">
        <f t="shared" si="10"/>
        <v>218</v>
      </c>
      <c r="G69">
        <f t="shared" si="11"/>
        <v>218</v>
      </c>
      <c r="H69" s="154"/>
      <c r="I69">
        <f>BRPL_EOD!AI69+BRPL_EOD!AJ69</f>
        <v>78.34</v>
      </c>
      <c r="J69">
        <f>BYPL_EOD!AI69+BYPL_EOD!AJ69</f>
        <v>35.03</v>
      </c>
      <c r="K69">
        <f>MES_EOD!AI69+MES_EOD!AJ69</f>
        <v>12.6</v>
      </c>
      <c r="L69">
        <f>NDMC_EOD!AI69+NDMC_EOD!AJ69</f>
        <v>50</v>
      </c>
      <c r="M69">
        <f>TPDDL_EOD!AI69+TPDDL_EOD!AJ69</f>
        <v>42.03</v>
      </c>
      <c r="N69">
        <f t="shared" si="6"/>
        <v>218</v>
      </c>
      <c r="O69" s="154">
        <f t="shared" si="7"/>
        <v>0</v>
      </c>
      <c r="P69">
        <v>78.34</v>
      </c>
      <c r="Q69">
        <v>35.03</v>
      </c>
      <c r="R69">
        <v>12.6</v>
      </c>
      <c r="S69">
        <v>50</v>
      </c>
      <c r="T69">
        <v>42.03</v>
      </c>
      <c r="U69" s="156">
        <f t="shared" si="8"/>
        <v>218</v>
      </c>
      <c r="V69" s="154">
        <f t="shared" si="9"/>
        <v>0</v>
      </c>
    </row>
    <row r="70" spans="1:22">
      <c r="A70" t="s">
        <v>112</v>
      </c>
      <c r="B70">
        <f>PPCL!D70</f>
        <v>218</v>
      </c>
      <c r="C70">
        <f>PPCL!E70</f>
        <v>0</v>
      </c>
      <c r="D70">
        <f>PPCL!O70</f>
        <v>218</v>
      </c>
      <c r="E70">
        <f>PPCL!P70</f>
        <v>0</v>
      </c>
      <c r="F70">
        <f t="shared" si="10"/>
        <v>218</v>
      </c>
      <c r="G70">
        <f t="shared" si="11"/>
        <v>218</v>
      </c>
      <c r="H70" s="154"/>
      <c r="I70">
        <f>BRPL_EOD!AI70+BRPL_EOD!AJ70</f>
        <v>78.34</v>
      </c>
      <c r="J70">
        <f>BYPL_EOD!AI70+BYPL_EOD!AJ70</f>
        <v>35.03</v>
      </c>
      <c r="K70">
        <f>MES_EOD!AI70+MES_EOD!AJ70</f>
        <v>12.6</v>
      </c>
      <c r="L70">
        <f>NDMC_EOD!AI70+NDMC_EOD!AJ70</f>
        <v>50</v>
      </c>
      <c r="M70">
        <f>TPDDL_EOD!AI70+TPDDL_EOD!AJ70</f>
        <v>42.03</v>
      </c>
      <c r="N70">
        <f t="shared" si="6"/>
        <v>218</v>
      </c>
      <c r="O70" s="154">
        <f t="shared" si="7"/>
        <v>0</v>
      </c>
      <c r="P70">
        <v>78.34</v>
      </c>
      <c r="Q70">
        <v>35.03</v>
      </c>
      <c r="R70">
        <v>12.6</v>
      </c>
      <c r="S70">
        <v>50</v>
      </c>
      <c r="T70">
        <v>42.03</v>
      </c>
      <c r="U70" s="156">
        <f t="shared" si="8"/>
        <v>218</v>
      </c>
      <c r="V70" s="154">
        <f t="shared" si="9"/>
        <v>0</v>
      </c>
    </row>
    <row r="71" spans="1:22">
      <c r="A71" t="s">
        <v>113</v>
      </c>
      <c r="B71">
        <f>PPCL!D71</f>
        <v>220</v>
      </c>
      <c r="C71">
        <f>PPCL!E71</f>
        <v>0</v>
      </c>
      <c r="D71">
        <f>PPCL!O71</f>
        <v>220</v>
      </c>
      <c r="E71">
        <f>PPCL!P71</f>
        <v>0</v>
      </c>
      <c r="F71">
        <f t="shared" si="10"/>
        <v>220</v>
      </c>
      <c r="G71">
        <f t="shared" si="11"/>
        <v>220</v>
      </c>
      <c r="H71" s="154"/>
      <c r="I71">
        <f>BRPL_EOD!AI71+BRPL_EOD!AJ71</f>
        <v>79.63</v>
      </c>
      <c r="J71">
        <f>BYPL_EOD!AI71+BYPL_EOD!AJ71</f>
        <v>35.35</v>
      </c>
      <c r="K71">
        <f>MES_EOD!AI71+MES_EOD!AJ71</f>
        <v>12.6</v>
      </c>
      <c r="L71">
        <f>NDMC_EOD!AI71+NDMC_EOD!AJ71</f>
        <v>50</v>
      </c>
      <c r="M71">
        <f>TPDDL_EOD!AI71+TPDDL_EOD!AJ71</f>
        <v>42.42</v>
      </c>
      <c r="N71">
        <f t="shared" si="6"/>
        <v>220</v>
      </c>
      <c r="O71" s="154">
        <f t="shared" si="7"/>
        <v>0</v>
      </c>
      <c r="P71">
        <v>79.63</v>
      </c>
      <c r="Q71">
        <v>35.35</v>
      </c>
      <c r="R71">
        <v>12.6</v>
      </c>
      <c r="S71">
        <v>50</v>
      </c>
      <c r="T71">
        <v>42.42</v>
      </c>
      <c r="U71" s="156">
        <f t="shared" si="8"/>
        <v>220</v>
      </c>
      <c r="V71" s="154">
        <f t="shared" si="9"/>
        <v>0</v>
      </c>
    </row>
    <row r="72" spans="1:22">
      <c r="A72" t="s">
        <v>114</v>
      </c>
      <c r="B72">
        <f>PPCL!D72</f>
        <v>220</v>
      </c>
      <c r="C72">
        <f>PPCL!E72</f>
        <v>0</v>
      </c>
      <c r="D72">
        <f>PPCL!O72</f>
        <v>220</v>
      </c>
      <c r="E72">
        <f>PPCL!P72</f>
        <v>0</v>
      </c>
      <c r="F72">
        <f t="shared" si="10"/>
        <v>220</v>
      </c>
      <c r="G72">
        <f t="shared" si="11"/>
        <v>220</v>
      </c>
      <c r="H72" s="154"/>
      <c r="I72">
        <f>BRPL_EOD!AI72+BRPL_EOD!AJ72</f>
        <v>79.63</v>
      </c>
      <c r="J72">
        <f>BYPL_EOD!AI72+BYPL_EOD!AJ72</f>
        <v>35.35</v>
      </c>
      <c r="K72">
        <f>MES_EOD!AI72+MES_EOD!AJ72</f>
        <v>12.6</v>
      </c>
      <c r="L72">
        <f>NDMC_EOD!AI72+NDMC_EOD!AJ72</f>
        <v>50</v>
      </c>
      <c r="M72">
        <f>TPDDL_EOD!AI72+TPDDL_EOD!AJ72</f>
        <v>42.42</v>
      </c>
      <c r="N72">
        <f t="shared" si="6"/>
        <v>220</v>
      </c>
      <c r="O72" s="154">
        <f t="shared" si="7"/>
        <v>0</v>
      </c>
      <c r="P72">
        <v>79.63</v>
      </c>
      <c r="Q72">
        <v>35.35</v>
      </c>
      <c r="R72">
        <v>12.6</v>
      </c>
      <c r="S72">
        <v>50</v>
      </c>
      <c r="T72">
        <v>42.42</v>
      </c>
      <c r="U72" s="156">
        <f t="shared" si="8"/>
        <v>220</v>
      </c>
      <c r="V72" s="154">
        <f t="shared" si="9"/>
        <v>0</v>
      </c>
    </row>
    <row r="73" spans="1:22">
      <c r="A73" t="s">
        <v>115</v>
      </c>
      <c r="B73">
        <f>PPCL!D73</f>
        <v>220</v>
      </c>
      <c r="C73">
        <f>PPCL!E73</f>
        <v>0</v>
      </c>
      <c r="D73">
        <f>PPCL!O73</f>
        <v>220</v>
      </c>
      <c r="E73">
        <f>PPCL!P73</f>
        <v>0</v>
      </c>
      <c r="F73">
        <f t="shared" si="10"/>
        <v>220</v>
      </c>
      <c r="G73">
        <f t="shared" si="11"/>
        <v>220</v>
      </c>
      <c r="H73" s="154"/>
      <c r="I73">
        <f>BRPL_EOD!AI73+BRPL_EOD!AJ73</f>
        <v>79.63</v>
      </c>
      <c r="J73">
        <f>BYPL_EOD!AI73+BYPL_EOD!AJ73</f>
        <v>35.35</v>
      </c>
      <c r="K73">
        <f>MES_EOD!AI73+MES_EOD!AJ73</f>
        <v>12.6</v>
      </c>
      <c r="L73">
        <f>NDMC_EOD!AI73+NDMC_EOD!AJ73</f>
        <v>50</v>
      </c>
      <c r="M73">
        <f>TPDDL_EOD!AI73+TPDDL_EOD!AJ73</f>
        <v>42.42</v>
      </c>
      <c r="N73">
        <f t="shared" si="6"/>
        <v>220</v>
      </c>
      <c r="O73" s="154">
        <f t="shared" si="7"/>
        <v>0</v>
      </c>
      <c r="P73">
        <v>79.63</v>
      </c>
      <c r="Q73">
        <v>35.35</v>
      </c>
      <c r="R73">
        <v>12.6</v>
      </c>
      <c r="S73">
        <v>50</v>
      </c>
      <c r="T73">
        <v>42.42</v>
      </c>
      <c r="U73" s="156">
        <f t="shared" si="8"/>
        <v>220</v>
      </c>
      <c r="V73" s="154">
        <f t="shared" si="9"/>
        <v>0</v>
      </c>
    </row>
    <row r="74" spans="1:22">
      <c r="A74" t="s">
        <v>116</v>
      </c>
      <c r="B74">
        <f>PPCL!D74</f>
        <v>220</v>
      </c>
      <c r="C74">
        <f>PPCL!E74</f>
        <v>0</v>
      </c>
      <c r="D74">
        <f>PPCL!O74</f>
        <v>220</v>
      </c>
      <c r="E74">
        <f>PPCL!P74</f>
        <v>0</v>
      </c>
      <c r="F74">
        <f t="shared" si="10"/>
        <v>220</v>
      </c>
      <c r="G74">
        <f t="shared" si="11"/>
        <v>220</v>
      </c>
      <c r="H74" s="154"/>
      <c r="I74">
        <f>BRPL_EOD!AI74+BRPL_EOD!AJ74</f>
        <v>79.63</v>
      </c>
      <c r="J74">
        <f>BYPL_EOD!AI74+BYPL_EOD!AJ74</f>
        <v>35.35</v>
      </c>
      <c r="K74">
        <f>MES_EOD!AI74+MES_EOD!AJ74</f>
        <v>12.6</v>
      </c>
      <c r="L74">
        <f>NDMC_EOD!AI74+NDMC_EOD!AJ74</f>
        <v>50</v>
      </c>
      <c r="M74">
        <f>TPDDL_EOD!AI74+TPDDL_EOD!AJ74</f>
        <v>42.42</v>
      </c>
      <c r="N74">
        <f t="shared" si="6"/>
        <v>220</v>
      </c>
      <c r="O74" s="154">
        <f t="shared" si="7"/>
        <v>0</v>
      </c>
      <c r="P74">
        <v>79.63</v>
      </c>
      <c r="Q74">
        <v>35.35</v>
      </c>
      <c r="R74">
        <v>12.6</v>
      </c>
      <c r="S74">
        <v>50</v>
      </c>
      <c r="T74">
        <v>42.42</v>
      </c>
      <c r="U74" s="156">
        <f t="shared" si="8"/>
        <v>220</v>
      </c>
      <c r="V74" s="154">
        <f t="shared" si="9"/>
        <v>0</v>
      </c>
    </row>
    <row r="75" spans="1:22">
      <c r="A75" t="s">
        <v>117</v>
      </c>
      <c r="B75">
        <f>PPCL!D75</f>
        <v>220</v>
      </c>
      <c r="C75">
        <f>PPCL!E75</f>
        <v>0</v>
      </c>
      <c r="D75">
        <f>PPCL!O75</f>
        <v>220</v>
      </c>
      <c r="E75">
        <f>PPCL!P75</f>
        <v>0</v>
      </c>
      <c r="F75">
        <f t="shared" si="10"/>
        <v>220</v>
      </c>
      <c r="G75">
        <f t="shared" si="11"/>
        <v>220</v>
      </c>
      <c r="H75" s="154"/>
      <c r="I75">
        <f>BRPL_EOD!AI75+BRPL_EOD!AJ75</f>
        <v>62.97</v>
      </c>
      <c r="J75">
        <f>BYPL_EOD!AI75+BYPL_EOD!AJ75</f>
        <v>35.35</v>
      </c>
      <c r="K75">
        <f>MES_EOD!AI75+MES_EOD!AJ75</f>
        <v>12.6</v>
      </c>
      <c r="L75">
        <f>NDMC_EOD!AI75+NDMC_EOD!AJ75</f>
        <v>66.66</v>
      </c>
      <c r="M75">
        <f>TPDDL_EOD!AI75+TPDDL_EOD!AJ75</f>
        <v>42.42</v>
      </c>
      <c r="N75">
        <f t="shared" si="6"/>
        <v>220</v>
      </c>
      <c r="O75" s="154">
        <f t="shared" si="7"/>
        <v>0</v>
      </c>
      <c r="P75">
        <v>62.97</v>
      </c>
      <c r="Q75">
        <v>35.35</v>
      </c>
      <c r="R75">
        <v>12.6</v>
      </c>
      <c r="S75">
        <v>66.66</v>
      </c>
      <c r="T75">
        <v>42.42</v>
      </c>
      <c r="U75" s="156">
        <f t="shared" si="8"/>
        <v>220</v>
      </c>
      <c r="V75" s="154">
        <f t="shared" si="9"/>
        <v>0</v>
      </c>
    </row>
    <row r="76" spans="1:22">
      <c r="A76" t="s">
        <v>118</v>
      </c>
      <c r="B76">
        <f>PPCL!D76</f>
        <v>220</v>
      </c>
      <c r="C76">
        <f>PPCL!E76</f>
        <v>0</v>
      </c>
      <c r="D76">
        <f>PPCL!O76</f>
        <v>220</v>
      </c>
      <c r="E76">
        <f>PPCL!P76</f>
        <v>0</v>
      </c>
      <c r="F76">
        <f t="shared" si="10"/>
        <v>220</v>
      </c>
      <c r="G76">
        <f t="shared" si="11"/>
        <v>220</v>
      </c>
      <c r="H76" s="154"/>
      <c r="I76">
        <f>BRPL_EOD!AI76+BRPL_EOD!AJ76</f>
        <v>62.97</v>
      </c>
      <c r="J76">
        <f>BYPL_EOD!AI76+BYPL_EOD!AJ76</f>
        <v>35.35</v>
      </c>
      <c r="K76">
        <f>MES_EOD!AI76+MES_EOD!AJ76</f>
        <v>12.6</v>
      </c>
      <c r="L76">
        <f>NDMC_EOD!AI76+NDMC_EOD!AJ76</f>
        <v>66.66</v>
      </c>
      <c r="M76">
        <f>TPDDL_EOD!AI76+TPDDL_EOD!AJ76</f>
        <v>42.42</v>
      </c>
      <c r="N76">
        <f t="shared" si="6"/>
        <v>220</v>
      </c>
      <c r="O76" s="154">
        <f t="shared" si="7"/>
        <v>0</v>
      </c>
      <c r="P76">
        <v>62.97</v>
      </c>
      <c r="Q76">
        <v>35.35</v>
      </c>
      <c r="R76">
        <v>12.6</v>
      </c>
      <c r="S76">
        <v>66.66</v>
      </c>
      <c r="T76">
        <v>42.42</v>
      </c>
      <c r="U76" s="156">
        <f t="shared" si="8"/>
        <v>220</v>
      </c>
      <c r="V76" s="154">
        <f t="shared" si="9"/>
        <v>0</v>
      </c>
    </row>
    <row r="77" spans="1:22">
      <c r="A77" t="s">
        <v>119</v>
      </c>
      <c r="B77">
        <f>PPCL!D77</f>
        <v>220</v>
      </c>
      <c r="C77">
        <f>PPCL!E77</f>
        <v>0</v>
      </c>
      <c r="D77">
        <f>PPCL!O77</f>
        <v>220</v>
      </c>
      <c r="E77">
        <f>PPCL!P77</f>
        <v>0</v>
      </c>
      <c r="F77">
        <f t="shared" si="10"/>
        <v>220</v>
      </c>
      <c r="G77">
        <f t="shared" si="11"/>
        <v>220</v>
      </c>
      <c r="H77" s="154"/>
      <c r="I77">
        <f>BRPL_EOD!AI77+BRPL_EOD!AJ77</f>
        <v>62.97</v>
      </c>
      <c r="J77">
        <f>BYPL_EOD!AI77+BYPL_EOD!AJ77</f>
        <v>35.35</v>
      </c>
      <c r="K77">
        <f>MES_EOD!AI77+MES_EOD!AJ77</f>
        <v>12.6</v>
      </c>
      <c r="L77">
        <f>NDMC_EOD!AI77+NDMC_EOD!AJ77</f>
        <v>66.66</v>
      </c>
      <c r="M77">
        <f>TPDDL_EOD!AI77+TPDDL_EOD!AJ77</f>
        <v>42.42</v>
      </c>
      <c r="N77">
        <f t="shared" si="6"/>
        <v>220</v>
      </c>
      <c r="O77" s="154">
        <f t="shared" si="7"/>
        <v>0</v>
      </c>
      <c r="P77">
        <v>62.97</v>
      </c>
      <c r="Q77">
        <v>35.35</v>
      </c>
      <c r="R77">
        <v>12.6</v>
      </c>
      <c r="S77">
        <v>66.66</v>
      </c>
      <c r="T77">
        <v>42.42</v>
      </c>
      <c r="U77" s="156">
        <f t="shared" si="8"/>
        <v>220</v>
      </c>
      <c r="V77" s="154">
        <f t="shared" si="9"/>
        <v>0</v>
      </c>
    </row>
    <row r="78" spans="1:22">
      <c r="A78" t="s">
        <v>120</v>
      </c>
      <c r="B78">
        <f>PPCL!D78</f>
        <v>220</v>
      </c>
      <c r="C78">
        <f>PPCL!E78</f>
        <v>0</v>
      </c>
      <c r="D78">
        <f>PPCL!O78</f>
        <v>220</v>
      </c>
      <c r="E78">
        <f>PPCL!P78</f>
        <v>0</v>
      </c>
      <c r="F78">
        <f t="shared" si="10"/>
        <v>220</v>
      </c>
      <c r="G78">
        <f t="shared" si="11"/>
        <v>220</v>
      </c>
      <c r="H78" s="154"/>
      <c r="I78">
        <f>BRPL_EOD!AI78+BRPL_EOD!AJ78</f>
        <v>88.32</v>
      </c>
      <c r="J78">
        <f>BYPL_EOD!AI78+BYPL_EOD!AJ78</f>
        <v>10</v>
      </c>
      <c r="K78">
        <f>MES_EOD!AI78+MES_EOD!AJ78</f>
        <v>12.6</v>
      </c>
      <c r="L78">
        <f>NDMC_EOD!AI78+NDMC_EOD!AJ78</f>
        <v>66.66</v>
      </c>
      <c r="M78">
        <f>TPDDL_EOD!AI78+TPDDL_EOD!AJ78</f>
        <v>42.42</v>
      </c>
      <c r="N78">
        <f t="shared" si="6"/>
        <v>220</v>
      </c>
      <c r="O78" s="154">
        <f t="shared" si="7"/>
        <v>0</v>
      </c>
      <c r="P78">
        <v>88.32</v>
      </c>
      <c r="Q78">
        <v>10</v>
      </c>
      <c r="R78">
        <v>12.6</v>
      </c>
      <c r="S78">
        <v>66.66</v>
      </c>
      <c r="T78">
        <v>42.42</v>
      </c>
      <c r="U78" s="156">
        <f t="shared" si="8"/>
        <v>220</v>
      </c>
      <c r="V78" s="154">
        <f t="shared" si="9"/>
        <v>0</v>
      </c>
    </row>
    <row r="79" spans="1:22">
      <c r="A79" t="s">
        <v>121</v>
      </c>
      <c r="B79">
        <f>PPCL!D79</f>
        <v>225</v>
      </c>
      <c r="C79">
        <f>PPCL!E79</f>
        <v>0</v>
      </c>
      <c r="D79">
        <f>PPCL!O79</f>
        <v>225</v>
      </c>
      <c r="E79">
        <f>PPCL!P79</f>
        <v>0</v>
      </c>
      <c r="F79">
        <f t="shared" si="10"/>
        <v>225</v>
      </c>
      <c r="G79">
        <f t="shared" si="11"/>
        <v>225</v>
      </c>
      <c r="H79" s="154"/>
      <c r="I79">
        <f>BRPL_EOD!AI79+BRPL_EOD!AJ79</f>
        <v>82.86</v>
      </c>
      <c r="J79">
        <f>BYPL_EOD!AI79+BYPL_EOD!AJ79</f>
        <v>36.159999999999997</v>
      </c>
      <c r="K79">
        <f>MES_EOD!AI79+MES_EOD!AJ79</f>
        <v>12.6</v>
      </c>
      <c r="L79">
        <f>NDMC_EOD!AI79+NDMC_EOD!AJ79</f>
        <v>50</v>
      </c>
      <c r="M79">
        <f>TPDDL_EOD!AI79+TPDDL_EOD!AJ79</f>
        <v>43.38</v>
      </c>
      <c r="N79">
        <f t="shared" si="6"/>
        <v>225</v>
      </c>
      <c r="O79" s="154">
        <f t="shared" si="7"/>
        <v>0</v>
      </c>
      <c r="P79">
        <v>82.86</v>
      </c>
      <c r="Q79">
        <v>36.159999999999997</v>
      </c>
      <c r="R79">
        <v>12.6</v>
      </c>
      <c r="S79">
        <v>50</v>
      </c>
      <c r="T79">
        <v>43.38</v>
      </c>
      <c r="U79" s="156">
        <f t="shared" si="8"/>
        <v>225</v>
      </c>
      <c r="V79" s="154">
        <f t="shared" si="9"/>
        <v>0</v>
      </c>
    </row>
    <row r="80" spans="1:22">
      <c r="A80" t="s">
        <v>122</v>
      </c>
      <c r="B80">
        <f>PPCL!D80</f>
        <v>225</v>
      </c>
      <c r="C80">
        <f>PPCL!E80</f>
        <v>0</v>
      </c>
      <c r="D80">
        <f>PPCL!O80</f>
        <v>225</v>
      </c>
      <c r="E80">
        <f>PPCL!P80</f>
        <v>0</v>
      </c>
      <c r="F80">
        <f t="shared" si="10"/>
        <v>225</v>
      </c>
      <c r="G80">
        <f t="shared" si="11"/>
        <v>225</v>
      </c>
      <c r="H80" s="154"/>
      <c r="I80">
        <f>BRPL_EOD!AI80+BRPL_EOD!AJ80</f>
        <v>82.86</v>
      </c>
      <c r="J80">
        <f>BYPL_EOD!AI80+BYPL_EOD!AJ80</f>
        <v>36.159999999999997</v>
      </c>
      <c r="K80">
        <f>MES_EOD!AI80+MES_EOD!AJ80</f>
        <v>12.6</v>
      </c>
      <c r="L80">
        <f>NDMC_EOD!AI80+NDMC_EOD!AJ80</f>
        <v>50</v>
      </c>
      <c r="M80">
        <f>TPDDL_EOD!AI80+TPDDL_EOD!AJ80</f>
        <v>43.38</v>
      </c>
      <c r="N80">
        <f t="shared" si="6"/>
        <v>225</v>
      </c>
      <c r="O80" s="154">
        <f t="shared" si="7"/>
        <v>0</v>
      </c>
      <c r="P80">
        <v>82.86</v>
      </c>
      <c r="Q80">
        <v>36.159999999999997</v>
      </c>
      <c r="R80">
        <v>12.6</v>
      </c>
      <c r="S80">
        <v>50</v>
      </c>
      <c r="T80">
        <v>43.38</v>
      </c>
      <c r="U80" s="156">
        <f t="shared" si="8"/>
        <v>225</v>
      </c>
      <c r="V80" s="154">
        <f t="shared" si="9"/>
        <v>0</v>
      </c>
    </row>
    <row r="81" spans="1:22">
      <c r="A81" t="s">
        <v>123</v>
      </c>
      <c r="B81">
        <f>PPCL!D81</f>
        <v>225</v>
      </c>
      <c r="C81">
        <f>PPCL!E81</f>
        <v>0</v>
      </c>
      <c r="D81">
        <f>PPCL!O81</f>
        <v>225</v>
      </c>
      <c r="E81">
        <f>PPCL!P81</f>
        <v>0</v>
      </c>
      <c r="F81">
        <f t="shared" si="10"/>
        <v>225</v>
      </c>
      <c r="G81">
        <f t="shared" si="11"/>
        <v>225</v>
      </c>
      <c r="H81" s="154"/>
      <c r="I81">
        <f>BRPL_EOD!AI81+BRPL_EOD!AJ81</f>
        <v>82.86</v>
      </c>
      <c r="J81">
        <f>BYPL_EOD!AI81+BYPL_EOD!AJ81</f>
        <v>36.159999999999997</v>
      </c>
      <c r="K81">
        <f>MES_EOD!AI81+MES_EOD!AJ81</f>
        <v>12.6</v>
      </c>
      <c r="L81">
        <f>NDMC_EOD!AI81+NDMC_EOD!AJ81</f>
        <v>50</v>
      </c>
      <c r="M81">
        <f>TPDDL_EOD!AI81+TPDDL_EOD!AJ81</f>
        <v>43.38</v>
      </c>
      <c r="N81">
        <f t="shared" si="6"/>
        <v>225</v>
      </c>
      <c r="O81" s="154">
        <f t="shared" si="7"/>
        <v>0</v>
      </c>
      <c r="P81">
        <v>82.86</v>
      </c>
      <c r="Q81">
        <v>36.159999999999997</v>
      </c>
      <c r="R81">
        <v>12.6</v>
      </c>
      <c r="S81">
        <v>50</v>
      </c>
      <c r="T81">
        <v>43.38</v>
      </c>
      <c r="U81" s="156">
        <f t="shared" si="8"/>
        <v>225</v>
      </c>
      <c r="V81" s="154">
        <f t="shared" si="9"/>
        <v>0</v>
      </c>
    </row>
    <row r="82" spans="1:22">
      <c r="A82" t="s">
        <v>124</v>
      </c>
      <c r="B82">
        <f>PPCL!D82</f>
        <v>225</v>
      </c>
      <c r="C82">
        <f>PPCL!E82</f>
        <v>0</v>
      </c>
      <c r="D82">
        <f>PPCL!O82</f>
        <v>225</v>
      </c>
      <c r="E82">
        <f>PPCL!P82</f>
        <v>0</v>
      </c>
      <c r="F82">
        <f t="shared" si="10"/>
        <v>225</v>
      </c>
      <c r="G82">
        <f t="shared" si="11"/>
        <v>225</v>
      </c>
      <c r="H82" s="154"/>
      <c r="I82">
        <f>BRPL_EOD!AI82+BRPL_EOD!AJ82</f>
        <v>82.86</v>
      </c>
      <c r="J82">
        <f>BYPL_EOD!AI82+BYPL_EOD!AJ82</f>
        <v>36.159999999999997</v>
      </c>
      <c r="K82">
        <f>MES_EOD!AI82+MES_EOD!AJ82</f>
        <v>12.6</v>
      </c>
      <c r="L82">
        <f>NDMC_EOD!AI82+NDMC_EOD!AJ82</f>
        <v>50</v>
      </c>
      <c r="M82">
        <f>TPDDL_EOD!AI82+TPDDL_EOD!AJ82</f>
        <v>43.38</v>
      </c>
      <c r="N82">
        <f t="shared" si="6"/>
        <v>225</v>
      </c>
      <c r="O82" s="154">
        <f t="shared" si="7"/>
        <v>0</v>
      </c>
      <c r="P82">
        <v>82.86</v>
      </c>
      <c r="Q82">
        <v>36.159999999999997</v>
      </c>
      <c r="R82">
        <v>12.6</v>
      </c>
      <c r="S82">
        <v>50</v>
      </c>
      <c r="T82">
        <v>43.38</v>
      </c>
      <c r="U82" s="156">
        <f t="shared" si="8"/>
        <v>225</v>
      </c>
      <c r="V82" s="154">
        <f t="shared" si="9"/>
        <v>0</v>
      </c>
    </row>
    <row r="83" spans="1:22">
      <c r="A83" t="s">
        <v>125</v>
      </c>
      <c r="B83">
        <f>PPCL!D83</f>
        <v>225</v>
      </c>
      <c r="C83">
        <f>PPCL!E83</f>
        <v>0</v>
      </c>
      <c r="D83">
        <f>PPCL!O83</f>
        <v>225</v>
      </c>
      <c r="E83">
        <f>PPCL!P83</f>
        <v>0</v>
      </c>
      <c r="F83">
        <f t="shared" si="10"/>
        <v>225</v>
      </c>
      <c r="G83">
        <f t="shared" si="11"/>
        <v>225</v>
      </c>
      <c r="H83" s="154"/>
      <c r="I83">
        <f>BRPL_EOD!AI83+BRPL_EOD!AJ83</f>
        <v>82.86</v>
      </c>
      <c r="J83">
        <f>BYPL_EOD!AI83+BYPL_EOD!AJ83</f>
        <v>36.159999999999997</v>
      </c>
      <c r="K83">
        <f>MES_EOD!AI83+MES_EOD!AJ83</f>
        <v>12.6</v>
      </c>
      <c r="L83">
        <f>NDMC_EOD!AI83+NDMC_EOD!AJ83</f>
        <v>50</v>
      </c>
      <c r="M83">
        <f>TPDDL_EOD!AI83+TPDDL_EOD!AJ83</f>
        <v>43.38</v>
      </c>
      <c r="N83">
        <f t="shared" si="6"/>
        <v>225</v>
      </c>
      <c r="O83" s="154">
        <f t="shared" si="7"/>
        <v>0</v>
      </c>
      <c r="P83">
        <v>82.86</v>
      </c>
      <c r="Q83">
        <v>36.159999999999997</v>
      </c>
      <c r="R83">
        <v>12.6</v>
      </c>
      <c r="S83">
        <v>50</v>
      </c>
      <c r="T83">
        <v>43.38</v>
      </c>
      <c r="U83" s="156">
        <f t="shared" si="8"/>
        <v>225</v>
      </c>
      <c r="V83" s="154">
        <f t="shared" si="9"/>
        <v>0</v>
      </c>
    </row>
    <row r="84" spans="1:22">
      <c r="A84" t="s">
        <v>126</v>
      </c>
      <c r="B84">
        <f>PPCL!D84</f>
        <v>225</v>
      </c>
      <c r="C84">
        <f>PPCL!E84</f>
        <v>0</v>
      </c>
      <c r="D84">
        <f>PPCL!O84</f>
        <v>225</v>
      </c>
      <c r="E84">
        <f>PPCL!P84</f>
        <v>0</v>
      </c>
      <c r="F84">
        <f t="shared" si="10"/>
        <v>225</v>
      </c>
      <c r="G84">
        <f t="shared" si="11"/>
        <v>225</v>
      </c>
      <c r="H84" s="154"/>
      <c r="I84">
        <f>BRPL_EOD!AI84+BRPL_EOD!AJ84</f>
        <v>82.86</v>
      </c>
      <c r="J84">
        <f>BYPL_EOD!AI84+BYPL_EOD!AJ84</f>
        <v>36.159999999999997</v>
      </c>
      <c r="K84">
        <f>MES_EOD!AI84+MES_EOD!AJ84</f>
        <v>12.6</v>
      </c>
      <c r="L84">
        <f>NDMC_EOD!AI84+NDMC_EOD!AJ84</f>
        <v>50</v>
      </c>
      <c r="M84">
        <f>TPDDL_EOD!AI84+TPDDL_EOD!AJ84</f>
        <v>43.38</v>
      </c>
      <c r="N84">
        <f t="shared" si="6"/>
        <v>225</v>
      </c>
      <c r="O84" s="154">
        <f t="shared" si="7"/>
        <v>0</v>
      </c>
      <c r="P84">
        <v>82.86</v>
      </c>
      <c r="Q84">
        <v>36.159999999999997</v>
      </c>
      <c r="R84">
        <v>12.6</v>
      </c>
      <c r="S84">
        <v>50</v>
      </c>
      <c r="T84">
        <v>43.38</v>
      </c>
      <c r="U84" s="156">
        <f t="shared" si="8"/>
        <v>225</v>
      </c>
      <c r="V84" s="154">
        <f t="shared" si="9"/>
        <v>0</v>
      </c>
    </row>
    <row r="85" spans="1:22">
      <c r="A85" t="s">
        <v>127</v>
      </c>
      <c r="B85">
        <f>PPCL!D85</f>
        <v>225</v>
      </c>
      <c r="C85">
        <f>PPCL!E85</f>
        <v>0</v>
      </c>
      <c r="D85">
        <f>PPCL!O85</f>
        <v>225</v>
      </c>
      <c r="E85">
        <f>PPCL!P85</f>
        <v>0</v>
      </c>
      <c r="F85">
        <f t="shared" si="10"/>
        <v>225</v>
      </c>
      <c r="G85">
        <f t="shared" si="11"/>
        <v>225</v>
      </c>
      <c r="H85" s="154"/>
      <c r="I85">
        <f>BRPL_EOD!AI85+BRPL_EOD!AJ85</f>
        <v>82.86</v>
      </c>
      <c r="J85">
        <f>BYPL_EOD!AI85+BYPL_EOD!AJ85</f>
        <v>36.159999999999997</v>
      </c>
      <c r="K85">
        <f>MES_EOD!AI85+MES_EOD!AJ85</f>
        <v>12.6</v>
      </c>
      <c r="L85">
        <f>NDMC_EOD!AI85+NDMC_EOD!AJ85</f>
        <v>50</v>
      </c>
      <c r="M85">
        <f>TPDDL_EOD!AI85+TPDDL_EOD!AJ85</f>
        <v>43.38</v>
      </c>
      <c r="N85">
        <f t="shared" si="6"/>
        <v>225</v>
      </c>
      <c r="O85" s="154">
        <f t="shared" si="7"/>
        <v>0</v>
      </c>
      <c r="P85">
        <v>82.86</v>
      </c>
      <c r="Q85">
        <v>36.159999999999997</v>
      </c>
      <c r="R85">
        <v>12.6</v>
      </c>
      <c r="S85">
        <v>50</v>
      </c>
      <c r="T85">
        <v>43.38</v>
      </c>
      <c r="U85" s="156">
        <f t="shared" si="8"/>
        <v>225</v>
      </c>
      <c r="V85" s="154">
        <f t="shared" si="9"/>
        <v>0</v>
      </c>
    </row>
    <row r="86" spans="1:22">
      <c r="A86" t="s">
        <v>128</v>
      </c>
      <c r="B86">
        <f>PPCL!D86</f>
        <v>225</v>
      </c>
      <c r="C86">
        <f>PPCL!E86</f>
        <v>0</v>
      </c>
      <c r="D86">
        <f>PPCL!O86</f>
        <v>225</v>
      </c>
      <c r="E86">
        <f>PPCL!P86</f>
        <v>0</v>
      </c>
      <c r="F86">
        <f t="shared" si="10"/>
        <v>225</v>
      </c>
      <c r="G86">
        <f t="shared" si="11"/>
        <v>225</v>
      </c>
      <c r="H86" s="154"/>
      <c r="I86">
        <f>BRPL_EOD!AI86+BRPL_EOD!AJ86</f>
        <v>82.86</v>
      </c>
      <c r="J86">
        <f>BYPL_EOD!AI86+BYPL_EOD!AJ86</f>
        <v>36.159999999999997</v>
      </c>
      <c r="K86">
        <f>MES_EOD!AI86+MES_EOD!AJ86</f>
        <v>12.6</v>
      </c>
      <c r="L86">
        <f>NDMC_EOD!AI86+NDMC_EOD!AJ86</f>
        <v>50</v>
      </c>
      <c r="M86">
        <f>TPDDL_EOD!AI86+TPDDL_EOD!AJ86</f>
        <v>43.38</v>
      </c>
      <c r="N86">
        <f t="shared" si="6"/>
        <v>225</v>
      </c>
      <c r="O86" s="154">
        <f t="shared" si="7"/>
        <v>0</v>
      </c>
      <c r="P86">
        <v>82.86</v>
      </c>
      <c r="Q86">
        <v>36.159999999999997</v>
      </c>
      <c r="R86">
        <v>12.6</v>
      </c>
      <c r="S86">
        <v>50</v>
      </c>
      <c r="T86">
        <v>43.38</v>
      </c>
      <c r="U86" s="156">
        <f t="shared" si="8"/>
        <v>225</v>
      </c>
      <c r="V86" s="154">
        <f t="shared" si="9"/>
        <v>0</v>
      </c>
    </row>
    <row r="87" spans="1:22">
      <c r="A87" t="s">
        <v>129</v>
      </c>
      <c r="B87">
        <f>PPCL!D87</f>
        <v>225</v>
      </c>
      <c r="C87">
        <f>PPCL!E87</f>
        <v>0</v>
      </c>
      <c r="D87">
        <f>PPCL!O87</f>
        <v>225</v>
      </c>
      <c r="E87">
        <f>PPCL!P87</f>
        <v>0</v>
      </c>
      <c r="F87">
        <f t="shared" si="10"/>
        <v>225</v>
      </c>
      <c r="G87">
        <f t="shared" si="11"/>
        <v>225</v>
      </c>
      <c r="H87" s="154"/>
      <c r="I87">
        <f>BRPL_EOD!AI87+BRPL_EOD!AJ87</f>
        <v>82.86</v>
      </c>
      <c r="J87">
        <f>BYPL_EOD!AI87+BYPL_EOD!AJ87</f>
        <v>36.159999999999997</v>
      </c>
      <c r="K87">
        <f>MES_EOD!AI87+MES_EOD!AJ87</f>
        <v>12.6</v>
      </c>
      <c r="L87">
        <f>NDMC_EOD!AI87+NDMC_EOD!AJ87</f>
        <v>50</v>
      </c>
      <c r="M87">
        <f>TPDDL_EOD!AI87+TPDDL_EOD!AJ87</f>
        <v>43.38</v>
      </c>
      <c r="N87">
        <f t="shared" si="6"/>
        <v>225</v>
      </c>
      <c r="O87" s="154">
        <f t="shared" si="7"/>
        <v>0</v>
      </c>
      <c r="P87">
        <v>82.86</v>
      </c>
      <c r="Q87">
        <v>36.159999999999997</v>
      </c>
      <c r="R87">
        <v>12.6</v>
      </c>
      <c r="S87">
        <v>50</v>
      </c>
      <c r="T87">
        <v>43.38</v>
      </c>
      <c r="U87" s="156">
        <f t="shared" si="8"/>
        <v>225</v>
      </c>
      <c r="V87" s="154">
        <f t="shared" si="9"/>
        <v>0</v>
      </c>
    </row>
    <row r="88" spans="1:22">
      <c r="A88" t="s">
        <v>130</v>
      </c>
      <c r="B88">
        <f>PPCL!D88</f>
        <v>225</v>
      </c>
      <c r="C88">
        <f>PPCL!E88</f>
        <v>0</v>
      </c>
      <c r="D88">
        <f>PPCL!O88</f>
        <v>225</v>
      </c>
      <c r="E88">
        <f>PPCL!P88</f>
        <v>0</v>
      </c>
      <c r="F88">
        <f t="shared" si="10"/>
        <v>225</v>
      </c>
      <c r="G88">
        <f t="shared" si="11"/>
        <v>225</v>
      </c>
      <c r="H88" s="154"/>
      <c r="I88">
        <f>BRPL_EOD!AI88+BRPL_EOD!AJ88</f>
        <v>82.86</v>
      </c>
      <c r="J88">
        <f>BYPL_EOD!AI88+BYPL_EOD!AJ88</f>
        <v>36.159999999999997</v>
      </c>
      <c r="K88">
        <f>MES_EOD!AI88+MES_EOD!AJ88</f>
        <v>12.6</v>
      </c>
      <c r="L88">
        <f>NDMC_EOD!AI88+NDMC_EOD!AJ88</f>
        <v>50</v>
      </c>
      <c r="M88">
        <f>TPDDL_EOD!AI88+TPDDL_EOD!AJ88</f>
        <v>43.38</v>
      </c>
      <c r="N88">
        <f t="shared" si="6"/>
        <v>225</v>
      </c>
      <c r="O88" s="154">
        <f t="shared" si="7"/>
        <v>0</v>
      </c>
      <c r="P88">
        <v>82.86</v>
      </c>
      <c r="Q88">
        <v>36.159999999999997</v>
      </c>
      <c r="R88">
        <v>12.6</v>
      </c>
      <c r="S88">
        <v>50</v>
      </c>
      <c r="T88">
        <v>43.38</v>
      </c>
      <c r="U88" s="156">
        <f t="shared" si="8"/>
        <v>225</v>
      </c>
      <c r="V88" s="154">
        <f t="shared" si="9"/>
        <v>0</v>
      </c>
    </row>
    <row r="89" spans="1:22">
      <c r="A89" t="s">
        <v>131</v>
      </c>
      <c r="B89">
        <f>PPCL!D89</f>
        <v>225</v>
      </c>
      <c r="C89">
        <f>PPCL!E89</f>
        <v>0</v>
      </c>
      <c r="D89">
        <f>PPCL!O89</f>
        <v>225</v>
      </c>
      <c r="E89">
        <f>PPCL!P89</f>
        <v>0</v>
      </c>
      <c r="F89">
        <f t="shared" si="10"/>
        <v>225</v>
      </c>
      <c r="G89">
        <f t="shared" si="11"/>
        <v>225</v>
      </c>
      <c r="H89" s="154"/>
      <c r="I89">
        <f>BRPL_EOD!AI89+BRPL_EOD!AJ89</f>
        <v>82.86</v>
      </c>
      <c r="J89">
        <f>BYPL_EOD!AI89+BYPL_EOD!AJ89</f>
        <v>36.159999999999997</v>
      </c>
      <c r="K89">
        <f>MES_EOD!AI89+MES_EOD!AJ89</f>
        <v>12.6</v>
      </c>
      <c r="L89">
        <f>NDMC_EOD!AI89+NDMC_EOD!AJ89</f>
        <v>50</v>
      </c>
      <c r="M89">
        <f>TPDDL_EOD!AI89+TPDDL_EOD!AJ89</f>
        <v>43.38</v>
      </c>
      <c r="N89">
        <f t="shared" si="6"/>
        <v>225</v>
      </c>
      <c r="O89" s="154">
        <f t="shared" si="7"/>
        <v>0</v>
      </c>
      <c r="P89">
        <v>82.86</v>
      </c>
      <c r="Q89">
        <v>36.159999999999997</v>
      </c>
      <c r="R89">
        <v>12.6</v>
      </c>
      <c r="S89">
        <v>50</v>
      </c>
      <c r="T89">
        <v>43.38</v>
      </c>
      <c r="U89" s="156">
        <f t="shared" si="8"/>
        <v>225</v>
      </c>
      <c r="V89" s="154">
        <f t="shared" si="9"/>
        <v>0</v>
      </c>
    </row>
    <row r="90" spans="1:22">
      <c r="A90" t="s">
        <v>132</v>
      </c>
      <c r="B90">
        <f>PPCL!D90</f>
        <v>225</v>
      </c>
      <c r="C90">
        <f>PPCL!E90</f>
        <v>0</v>
      </c>
      <c r="D90">
        <f>PPCL!O90</f>
        <v>225</v>
      </c>
      <c r="E90">
        <f>PPCL!P90</f>
        <v>0</v>
      </c>
      <c r="F90">
        <f t="shared" si="10"/>
        <v>225</v>
      </c>
      <c r="G90">
        <f t="shared" si="11"/>
        <v>225</v>
      </c>
      <c r="H90" s="154"/>
      <c r="I90">
        <f>BRPL_EOD!AI90+BRPL_EOD!AJ90</f>
        <v>82.86</v>
      </c>
      <c r="J90">
        <f>BYPL_EOD!AI90+BYPL_EOD!AJ90</f>
        <v>36.159999999999997</v>
      </c>
      <c r="K90">
        <f>MES_EOD!AI90+MES_EOD!AJ90</f>
        <v>12.6</v>
      </c>
      <c r="L90">
        <f>NDMC_EOD!AI90+NDMC_EOD!AJ90</f>
        <v>50</v>
      </c>
      <c r="M90">
        <f>TPDDL_EOD!AI90+TPDDL_EOD!AJ90</f>
        <v>43.38</v>
      </c>
      <c r="N90">
        <f t="shared" si="6"/>
        <v>225</v>
      </c>
      <c r="O90" s="154">
        <f t="shared" si="7"/>
        <v>0</v>
      </c>
      <c r="P90">
        <v>82.86</v>
      </c>
      <c r="Q90">
        <v>36.159999999999997</v>
      </c>
      <c r="R90">
        <v>12.6</v>
      </c>
      <c r="S90">
        <v>50</v>
      </c>
      <c r="T90">
        <v>43.38</v>
      </c>
      <c r="U90" s="156">
        <f t="shared" si="8"/>
        <v>225</v>
      </c>
      <c r="V90" s="154">
        <f t="shared" si="9"/>
        <v>0</v>
      </c>
    </row>
    <row r="91" spans="1:22">
      <c r="A91" t="s">
        <v>133</v>
      </c>
      <c r="B91">
        <f>PPCL!D91</f>
        <v>225</v>
      </c>
      <c r="C91">
        <f>PPCL!E91</f>
        <v>0</v>
      </c>
      <c r="D91">
        <f>PPCL!O91</f>
        <v>225</v>
      </c>
      <c r="E91">
        <f>PPCL!P91</f>
        <v>0</v>
      </c>
      <c r="F91">
        <f t="shared" si="10"/>
        <v>225</v>
      </c>
      <c r="G91">
        <f t="shared" si="11"/>
        <v>225</v>
      </c>
      <c r="H91" s="154"/>
      <c r="I91">
        <f>BRPL_EOD!AI91+BRPL_EOD!AJ91</f>
        <v>82.86</v>
      </c>
      <c r="J91">
        <f>BYPL_EOD!AI91+BYPL_EOD!AJ91</f>
        <v>36.159999999999997</v>
      </c>
      <c r="K91">
        <f>MES_EOD!AI91+MES_EOD!AJ91</f>
        <v>12.6</v>
      </c>
      <c r="L91">
        <f>NDMC_EOD!AI91+NDMC_EOD!AJ91</f>
        <v>50</v>
      </c>
      <c r="M91">
        <f>TPDDL_EOD!AI91+TPDDL_EOD!AJ91</f>
        <v>43.38</v>
      </c>
      <c r="N91">
        <f t="shared" si="6"/>
        <v>225</v>
      </c>
      <c r="O91" s="154">
        <f t="shared" si="7"/>
        <v>0</v>
      </c>
      <c r="P91">
        <v>82.86</v>
      </c>
      <c r="Q91">
        <v>36.159999999999997</v>
      </c>
      <c r="R91">
        <v>12.6</v>
      </c>
      <c r="S91">
        <v>50</v>
      </c>
      <c r="T91">
        <v>43.38</v>
      </c>
      <c r="U91" s="156">
        <f t="shared" si="8"/>
        <v>225</v>
      </c>
      <c r="V91" s="154">
        <f t="shared" si="9"/>
        <v>0</v>
      </c>
    </row>
    <row r="92" spans="1:22">
      <c r="A92" t="s">
        <v>134</v>
      </c>
      <c r="B92">
        <f>PPCL!D92</f>
        <v>225</v>
      </c>
      <c r="C92">
        <f>PPCL!E92</f>
        <v>0</v>
      </c>
      <c r="D92">
        <f>PPCL!O92</f>
        <v>225</v>
      </c>
      <c r="E92">
        <f>PPCL!P92</f>
        <v>0</v>
      </c>
      <c r="F92">
        <f t="shared" si="10"/>
        <v>225</v>
      </c>
      <c r="G92">
        <f t="shared" si="11"/>
        <v>225</v>
      </c>
      <c r="H92" s="154"/>
      <c r="I92">
        <f>BRPL_EOD!AI92+BRPL_EOD!AJ92</f>
        <v>82.86</v>
      </c>
      <c r="J92">
        <f>BYPL_EOD!AI92+BYPL_EOD!AJ92</f>
        <v>36.159999999999997</v>
      </c>
      <c r="K92">
        <f>MES_EOD!AI92+MES_EOD!AJ92</f>
        <v>12.6</v>
      </c>
      <c r="L92">
        <f>NDMC_EOD!AI92+NDMC_EOD!AJ92</f>
        <v>50</v>
      </c>
      <c r="M92">
        <f>TPDDL_EOD!AI92+TPDDL_EOD!AJ92</f>
        <v>43.38</v>
      </c>
      <c r="N92">
        <f t="shared" si="6"/>
        <v>225</v>
      </c>
      <c r="O92" s="154">
        <f t="shared" si="7"/>
        <v>0</v>
      </c>
      <c r="P92">
        <v>82.86</v>
      </c>
      <c r="Q92">
        <v>36.159999999999997</v>
      </c>
      <c r="R92">
        <v>12.6</v>
      </c>
      <c r="S92">
        <v>50</v>
      </c>
      <c r="T92">
        <v>43.38</v>
      </c>
      <c r="U92" s="156">
        <f t="shared" si="8"/>
        <v>225</v>
      </c>
      <c r="V92" s="154">
        <f t="shared" si="9"/>
        <v>0</v>
      </c>
    </row>
    <row r="93" spans="1:22">
      <c r="A93" t="s">
        <v>135</v>
      </c>
      <c r="B93">
        <f>PPCL!D93</f>
        <v>225</v>
      </c>
      <c r="C93">
        <f>PPCL!E93</f>
        <v>0</v>
      </c>
      <c r="D93">
        <f>PPCL!O93</f>
        <v>225</v>
      </c>
      <c r="E93">
        <f>PPCL!P93</f>
        <v>0</v>
      </c>
      <c r="F93">
        <f t="shared" si="10"/>
        <v>225</v>
      </c>
      <c r="G93">
        <f t="shared" si="11"/>
        <v>225</v>
      </c>
      <c r="H93" s="154"/>
      <c r="I93">
        <f>BRPL_EOD!AI93+BRPL_EOD!AJ93</f>
        <v>82.86</v>
      </c>
      <c r="J93">
        <f>BYPL_EOD!AI93+BYPL_EOD!AJ93</f>
        <v>36.159999999999997</v>
      </c>
      <c r="K93">
        <f>MES_EOD!AI93+MES_EOD!AJ93</f>
        <v>12.6</v>
      </c>
      <c r="L93">
        <f>NDMC_EOD!AI93+NDMC_EOD!AJ93</f>
        <v>50</v>
      </c>
      <c r="M93">
        <f>TPDDL_EOD!AI93+TPDDL_EOD!AJ93</f>
        <v>43.38</v>
      </c>
      <c r="N93">
        <f t="shared" si="6"/>
        <v>225</v>
      </c>
      <c r="O93" s="154">
        <f t="shared" si="7"/>
        <v>0</v>
      </c>
      <c r="P93">
        <v>82.86</v>
      </c>
      <c r="Q93">
        <v>36.159999999999997</v>
      </c>
      <c r="R93">
        <v>12.6</v>
      </c>
      <c r="S93">
        <v>50</v>
      </c>
      <c r="T93">
        <v>43.38</v>
      </c>
      <c r="U93" s="156">
        <f t="shared" si="8"/>
        <v>225</v>
      </c>
      <c r="V93" s="154">
        <f t="shared" si="9"/>
        <v>0</v>
      </c>
    </row>
    <row r="94" spans="1:22">
      <c r="A94" t="s">
        <v>136</v>
      </c>
      <c r="B94">
        <f>PPCL!D94</f>
        <v>225</v>
      </c>
      <c r="C94">
        <f>PPCL!E94</f>
        <v>0</v>
      </c>
      <c r="D94">
        <f>PPCL!O94</f>
        <v>225</v>
      </c>
      <c r="E94">
        <f>PPCL!P94</f>
        <v>0</v>
      </c>
      <c r="F94">
        <f t="shared" si="10"/>
        <v>225</v>
      </c>
      <c r="G94">
        <f t="shared" si="11"/>
        <v>225</v>
      </c>
      <c r="H94" s="154"/>
      <c r="I94">
        <f>BRPL_EOD!AI94+BRPL_EOD!AJ94</f>
        <v>82.86</v>
      </c>
      <c r="J94">
        <f>BYPL_EOD!AI94+BYPL_EOD!AJ94</f>
        <v>36.159999999999997</v>
      </c>
      <c r="K94">
        <f>MES_EOD!AI94+MES_EOD!AJ94</f>
        <v>12.6</v>
      </c>
      <c r="L94">
        <f>NDMC_EOD!AI94+NDMC_EOD!AJ94</f>
        <v>50</v>
      </c>
      <c r="M94">
        <f>TPDDL_EOD!AI94+TPDDL_EOD!AJ94</f>
        <v>43.38</v>
      </c>
      <c r="N94">
        <f t="shared" si="6"/>
        <v>225</v>
      </c>
      <c r="O94" s="154">
        <f t="shared" si="7"/>
        <v>0</v>
      </c>
      <c r="P94">
        <v>82.86</v>
      </c>
      <c r="Q94">
        <v>36.159999999999997</v>
      </c>
      <c r="R94">
        <v>12.6</v>
      </c>
      <c r="S94">
        <v>50</v>
      </c>
      <c r="T94">
        <v>43.38</v>
      </c>
      <c r="U94" s="156">
        <f t="shared" si="8"/>
        <v>225</v>
      </c>
      <c r="V94" s="154">
        <f t="shared" si="9"/>
        <v>0</v>
      </c>
    </row>
    <row r="95" spans="1:22">
      <c r="A95" t="s">
        <v>137</v>
      </c>
      <c r="B95">
        <f>PPCL!D95</f>
        <v>225</v>
      </c>
      <c r="C95">
        <f>PPCL!E95</f>
        <v>0</v>
      </c>
      <c r="D95">
        <f>PPCL!O95</f>
        <v>225</v>
      </c>
      <c r="E95">
        <f>PPCL!P95</f>
        <v>0</v>
      </c>
      <c r="F95">
        <f t="shared" si="10"/>
        <v>225</v>
      </c>
      <c r="G95">
        <f t="shared" si="11"/>
        <v>225</v>
      </c>
      <c r="H95" s="154"/>
      <c r="I95">
        <f>BRPL_EOD!AI95+BRPL_EOD!AJ95</f>
        <v>82.86</v>
      </c>
      <c r="J95">
        <f>BYPL_EOD!AI95+BYPL_EOD!AJ95</f>
        <v>36.159999999999997</v>
      </c>
      <c r="K95">
        <f>MES_EOD!AI95+MES_EOD!AJ95</f>
        <v>12.6</v>
      </c>
      <c r="L95">
        <f>NDMC_EOD!AI95+NDMC_EOD!AJ95</f>
        <v>50</v>
      </c>
      <c r="M95">
        <f>TPDDL_EOD!AI95+TPDDL_EOD!AJ95</f>
        <v>43.38</v>
      </c>
      <c r="N95">
        <f t="shared" si="6"/>
        <v>225</v>
      </c>
      <c r="O95" s="154">
        <f t="shared" si="7"/>
        <v>0</v>
      </c>
      <c r="P95">
        <v>82.86</v>
      </c>
      <c r="Q95">
        <v>36.159999999999997</v>
      </c>
      <c r="R95">
        <v>12.6</v>
      </c>
      <c r="S95">
        <v>50</v>
      </c>
      <c r="T95">
        <v>43.38</v>
      </c>
      <c r="U95" s="156">
        <f t="shared" si="8"/>
        <v>225</v>
      </c>
      <c r="V95" s="154">
        <f t="shared" si="9"/>
        <v>0</v>
      </c>
    </row>
    <row r="96" spans="1:22">
      <c r="A96" t="s">
        <v>138</v>
      </c>
      <c r="B96">
        <f>PPCL!D96</f>
        <v>225</v>
      </c>
      <c r="C96">
        <f>PPCL!E96</f>
        <v>0</v>
      </c>
      <c r="D96">
        <f>PPCL!O96</f>
        <v>225</v>
      </c>
      <c r="E96">
        <f>PPCL!P96</f>
        <v>0</v>
      </c>
      <c r="F96">
        <f t="shared" si="10"/>
        <v>225</v>
      </c>
      <c r="G96">
        <f t="shared" si="11"/>
        <v>225</v>
      </c>
      <c r="H96" s="154"/>
      <c r="I96">
        <f>BRPL_EOD!AI96+BRPL_EOD!AJ96</f>
        <v>82.86</v>
      </c>
      <c r="J96">
        <f>BYPL_EOD!AI96+BYPL_EOD!AJ96</f>
        <v>36.159999999999997</v>
      </c>
      <c r="K96">
        <f>MES_EOD!AI96+MES_EOD!AJ96</f>
        <v>12.6</v>
      </c>
      <c r="L96">
        <f>NDMC_EOD!AI96+NDMC_EOD!AJ96</f>
        <v>50</v>
      </c>
      <c r="M96">
        <f>TPDDL_EOD!AI96+TPDDL_EOD!AJ96</f>
        <v>43.38</v>
      </c>
      <c r="N96">
        <f t="shared" si="6"/>
        <v>225</v>
      </c>
      <c r="O96" s="154">
        <f t="shared" si="7"/>
        <v>0</v>
      </c>
      <c r="P96">
        <v>82.86</v>
      </c>
      <c r="Q96">
        <v>36.159999999999997</v>
      </c>
      <c r="R96">
        <v>12.6</v>
      </c>
      <c r="S96">
        <v>50</v>
      </c>
      <c r="T96">
        <v>43.38</v>
      </c>
      <c r="U96" s="156">
        <f t="shared" si="8"/>
        <v>225</v>
      </c>
      <c r="V96" s="154">
        <f t="shared" si="9"/>
        <v>0</v>
      </c>
    </row>
    <row r="97" spans="1:22">
      <c r="A97" t="s">
        <v>139</v>
      </c>
      <c r="B97">
        <f>PPCL!D97</f>
        <v>225</v>
      </c>
      <c r="C97">
        <f>PPCL!E97</f>
        <v>0</v>
      </c>
      <c r="D97">
        <f>PPCL!O97</f>
        <v>225</v>
      </c>
      <c r="E97">
        <f>PPCL!P97</f>
        <v>0</v>
      </c>
      <c r="F97">
        <f t="shared" si="10"/>
        <v>225</v>
      </c>
      <c r="G97">
        <f t="shared" si="11"/>
        <v>225</v>
      </c>
      <c r="H97" s="154"/>
      <c r="I97">
        <f>BRPL_EOD!AI97+BRPL_EOD!AJ97</f>
        <v>82.86</v>
      </c>
      <c r="J97">
        <f>BYPL_EOD!AI97+BYPL_EOD!AJ97</f>
        <v>36.159999999999997</v>
      </c>
      <c r="K97">
        <f>MES_EOD!AI97+MES_EOD!AJ97</f>
        <v>12.6</v>
      </c>
      <c r="L97">
        <f>NDMC_EOD!AI97+NDMC_EOD!AJ97</f>
        <v>50</v>
      </c>
      <c r="M97">
        <f>TPDDL_EOD!AI97+TPDDL_EOD!AJ97</f>
        <v>43.38</v>
      </c>
      <c r="N97">
        <f t="shared" si="6"/>
        <v>225</v>
      </c>
      <c r="O97" s="154">
        <f t="shared" si="7"/>
        <v>0</v>
      </c>
      <c r="P97">
        <v>82.86</v>
      </c>
      <c r="Q97">
        <v>36.159999999999997</v>
      </c>
      <c r="R97">
        <v>12.6</v>
      </c>
      <c r="S97">
        <v>50</v>
      </c>
      <c r="T97">
        <v>43.38</v>
      </c>
      <c r="U97" s="156">
        <f t="shared" si="8"/>
        <v>225</v>
      </c>
      <c r="V97" s="154">
        <f t="shared" si="9"/>
        <v>0</v>
      </c>
    </row>
    <row r="98" spans="1:22">
      <c r="A98" t="s">
        <v>140</v>
      </c>
      <c r="B98">
        <f>PPCL!D98</f>
        <v>225</v>
      </c>
      <c r="C98">
        <f>PPCL!E98</f>
        <v>0</v>
      </c>
      <c r="D98">
        <f>PPCL!O98</f>
        <v>225</v>
      </c>
      <c r="E98">
        <f>PPCL!P98</f>
        <v>0</v>
      </c>
      <c r="F98">
        <f t="shared" si="10"/>
        <v>225</v>
      </c>
      <c r="G98">
        <f t="shared" si="11"/>
        <v>225</v>
      </c>
      <c r="H98" s="154"/>
      <c r="I98">
        <f>BRPL_EOD!AI98+BRPL_EOD!AJ98</f>
        <v>82.86</v>
      </c>
      <c r="J98">
        <f>BYPL_EOD!AI98+BYPL_EOD!AJ98</f>
        <v>36.159999999999997</v>
      </c>
      <c r="K98">
        <f>MES_EOD!AI98+MES_EOD!AJ98</f>
        <v>12.6</v>
      </c>
      <c r="L98">
        <f>NDMC_EOD!AI98+NDMC_EOD!AJ98</f>
        <v>50</v>
      </c>
      <c r="M98">
        <f>TPDDL_EOD!AI98+TPDDL_EOD!AJ98</f>
        <v>43.38</v>
      </c>
      <c r="N98">
        <f t="shared" si="6"/>
        <v>225</v>
      </c>
      <c r="O98" s="154">
        <f t="shared" si="7"/>
        <v>0</v>
      </c>
      <c r="P98">
        <v>82.86</v>
      </c>
      <c r="Q98">
        <v>36.159999999999997</v>
      </c>
      <c r="R98">
        <v>12.6</v>
      </c>
      <c r="S98">
        <v>50</v>
      </c>
      <c r="T98">
        <v>43.38</v>
      </c>
      <c r="U98" s="156">
        <f t="shared" si="8"/>
        <v>225</v>
      </c>
      <c r="V98" s="154">
        <f t="shared" si="9"/>
        <v>0</v>
      </c>
    </row>
    <row r="99" spans="1:22">
      <c r="A99" s="156" t="s">
        <v>350</v>
      </c>
      <c r="B99" s="156">
        <f>SUM(B3:B98)/4000</f>
        <v>5.5505000000000004</v>
      </c>
      <c r="C99" s="156">
        <f t="shared" ref="C99:U99" si="12">SUM(C3:C98)/4000</f>
        <v>0</v>
      </c>
      <c r="D99" s="156">
        <f t="shared" si="12"/>
        <v>5.4157500000000001</v>
      </c>
      <c r="E99" s="156">
        <f t="shared" si="12"/>
        <v>0</v>
      </c>
      <c r="F99" s="156">
        <f t="shared" si="12"/>
        <v>5.5505000000000004</v>
      </c>
      <c r="G99" s="156">
        <f t="shared" si="12"/>
        <v>5.4157500000000001</v>
      </c>
      <c r="H99" s="156"/>
      <c r="I99" s="156">
        <f t="shared" si="12"/>
        <v>2.168955</v>
      </c>
      <c r="J99" s="156">
        <f t="shared" si="12"/>
        <v>0.81968249999999987</v>
      </c>
      <c r="K99" s="156">
        <f t="shared" si="12"/>
        <v>0.30170749999999996</v>
      </c>
      <c r="L99" s="156">
        <f t="shared" si="12"/>
        <v>1.2527949999999999</v>
      </c>
      <c r="M99" s="156">
        <f t="shared" si="12"/>
        <v>0.87186250000000109</v>
      </c>
      <c r="N99" s="156">
        <f t="shared" si="12"/>
        <v>5.4150025000000008</v>
      </c>
      <c r="O99" s="156">
        <f t="shared" si="12"/>
        <v>7.4750000000000229E-4</v>
      </c>
      <c r="P99" s="156">
        <f t="shared" si="12"/>
        <v>2.1689540951103159</v>
      </c>
      <c r="Q99" s="156">
        <f t="shared" si="12"/>
        <v>0.81980265478935499</v>
      </c>
      <c r="R99" s="156">
        <f t="shared" si="12"/>
        <v>0.30176226379576732</v>
      </c>
      <c r="S99" s="156">
        <f t="shared" si="12"/>
        <v>1.2532243634330789</v>
      </c>
      <c r="T99" s="156">
        <f t="shared" si="12"/>
        <v>0.87200662287148356</v>
      </c>
      <c r="U99" s="156">
        <f t="shared" si="12"/>
        <v>5.4157500000000001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69.599999999999994</v>
      </c>
      <c r="E3">
        <f>GT!N3</f>
        <v>0</v>
      </c>
      <c r="F3">
        <f>B3+C3</f>
        <v>84</v>
      </c>
      <c r="G3">
        <f>D3+E3-X3</f>
        <v>69.599999999999994</v>
      </c>
      <c r="H3" s="154"/>
      <c r="I3">
        <f>BRPL_EOD!AC3+BRPL_EOD!AD3</f>
        <v>30.8</v>
      </c>
      <c r="J3">
        <f>BYPL_EOD!AC3+BYPL_EOD!AD3</f>
        <v>15.92</v>
      </c>
      <c r="K3">
        <f>MES_EOD!AC3+MES_EOD!AD3</f>
        <v>0</v>
      </c>
      <c r="L3">
        <f>NDMC_EOD!AC3+NDMC_EOD!AD3</f>
        <v>1.73</v>
      </c>
      <c r="M3">
        <f>TPDDL_EOD!AC3+TPDDL_EOD!AD3</f>
        <v>20.77</v>
      </c>
      <c r="N3">
        <f t="shared" ref="N3:N66" si="0">SUM(I3:M3)</f>
        <v>69.22</v>
      </c>
      <c r="O3" s="154">
        <f t="shared" ref="O3:O66" si="1">G3-N3</f>
        <v>0.37999999999999545</v>
      </c>
      <c r="P3">
        <v>30.969084079745738</v>
      </c>
      <c r="Q3">
        <v>16.007396706154289</v>
      </c>
      <c r="R3">
        <v>0</v>
      </c>
      <c r="S3">
        <v>1.7394972551285754</v>
      </c>
      <c r="T3">
        <v>20.884021958971395</v>
      </c>
      <c r="U3" s="156">
        <f t="shared" ref="U3:U66" si="2">SUM(P3:T3)</f>
        <v>69.599999999999994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69.599999999999994</v>
      </c>
      <c r="E4">
        <f>GT!N4</f>
        <v>0</v>
      </c>
      <c r="F4">
        <f t="shared" ref="F4:F67" si="4">B4+C4</f>
        <v>84</v>
      </c>
      <c r="G4">
        <f t="shared" ref="G4:G67" si="5">D4+E4-X4</f>
        <v>69.599999999999994</v>
      </c>
      <c r="H4" s="154"/>
      <c r="I4">
        <f>BRPL_EOD!AC4+BRPL_EOD!AD4</f>
        <v>30.8</v>
      </c>
      <c r="J4">
        <f>BYPL_EOD!AC4+BYPL_EOD!AD4</f>
        <v>15.92</v>
      </c>
      <c r="K4">
        <f>MES_EOD!AC4+MES_EOD!AD4</f>
        <v>0</v>
      </c>
      <c r="L4">
        <f>NDMC_EOD!AC4+NDMC_EOD!AD4</f>
        <v>1.73</v>
      </c>
      <c r="M4">
        <f>TPDDL_EOD!AC4+TPDDL_EOD!AD4</f>
        <v>20.77</v>
      </c>
      <c r="N4">
        <f t="shared" si="0"/>
        <v>69.22</v>
      </c>
      <c r="O4" s="154">
        <f t="shared" si="1"/>
        <v>0.37999999999999545</v>
      </c>
      <c r="P4">
        <v>30.969084079745738</v>
      </c>
      <c r="Q4">
        <v>16.007396706154289</v>
      </c>
      <c r="R4">
        <v>0</v>
      </c>
      <c r="S4">
        <v>1.7394972551285754</v>
      </c>
      <c r="T4">
        <v>20.884021958971395</v>
      </c>
      <c r="U4" s="156">
        <f t="shared" si="2"/>
        <v>69.599999999999994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69.599999999999994</v>
      </c>
      <c r="E5">
        <f>GT!N5</f>
        <v>0</v>
      </c>
      <c r="F5">
        <f t="shared" si="4"/>
        <v>84</v>
      </c>
      <c r="G5">
        <f t="shared" si="5"/>
        <v>69.599999999999994</v>
      </c>
      <c r="H5" s="154"/>
      <c r="I5">
        <f>BRPL_EOD!AC5+BRPL_EOD!AD5</f>
        <v>30.8</v>
      </c>
      <c r="J5">
        <f>BYPL_EOD!AC5+BYPL_EOD!AD5</f>
        <v>15.92</v>
      </c>
      <c r="K5">
        <f>MES_EOD!AC5+MES_EOD!AD5</f>
        <v>0</v>
      </c>
      <c r="L5">
        <f>NDMC_EOD!AC5+NDMC_EOD!AD5</f>
        <v>1.73</v>
      </c>
      <c r="M5">
        <f>TPDDL_EOD!AC5+TPDDL_EOD!AD5</f>
        <v>20.77</v>
      </c>
      <c r="N5">
        <f t="shared" si="0"/>
        <v>69.22</v>
      </c>
      <c r="O5" s="154">
        <f t="shared" si="1"/>
        <v>0.37999999999999545</v>
      </c>
      <c r="P5">
        <v>30.969084079745738</v>
      </c>
      <c r="Q5">
        <v>16.007396706154289</v>
      </c>
      <c r="R5">
        <v>0</v>
      </c>
      <c r="S5">
        <v>1.7394972551285754</v>
      </c>
      <c r="T5">
        <v>20.884021958971395</v>
      </c>
      <c r="U5" s="156">
        <f t="shared" si="2"/>
        <v>69.599999999999994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69.599999999999994</v>
      </c>
      <c r="E6">
        <f>GT!N6</f>
        <v>0</v>
      </c>
      <c r="F6">
        <f t="shared" si="4"/>
        <v>84</v>
      </c>
      <c r="G6">
        <f t="shared" si="5"/>
        <v>69.599999999999994</v>
      </c>
      <c r="H6" s="154"/>
      <c r="I6">
        <f>BRPL_EOD!AC6+BRPL_EOD!AD6</f>
        <v>30.8</v>
      </c>
      <c r="J6">
        <f>BYPL_EOD!AC6+BYPL_EOD!AD6</f>
        <v>15.92</v>
      </c>
      <c r="K6">
        <f>MES_EOD!AC6+MES_EOD!AD6</f>
        <v>0</v>
      </c>
      <c r="L6">
        <f>NDMC_EOD!AC6+NDMC_EOD!AD6</f>
        <v>1.73</v>
      </c>
      <c r="M6">
        <f>TPDDL_EOD!AC6+TPDDL_EOD!AD6</f>
        <v>20.77</v>
      </c>
      <c r="N6">
        <f t="shared" si="0"/>
        <v>69.22</v>
      </c>
      <c r="O6" s="154">
        <f t="shared" si="1"/>
        <v>0.37999999999999545</v>
      </c>
      <c r="P6">
        <v>30.969084079745738</v>
      </c>
      <c r="Q6">
        <v>16.007396706154289</v>
      </c>
      <c r="R6">
        <v>0</v>
      </c>
      <c r="S6">
        <v>1.7394972551285754</v>
      </c>
      <c r="T6">
        <v>20.884021958971395</v>
      </c>
      <c r="U6" s="156">
        <f t="shared" si="2"/>
        <v>69.599999999999994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69.599999999999994</v>
      </c>
      <c r="E7">
        <f>GT!N7</f>
        <v>0</v>
      </c>
      <c r="F7">
        <f t="shared" si="4"/>
        <v>84</v>
      </c>
      <c r="G7">
        <f t="shared" si="5"/>
        <v>69.599999999999994</v>
      </c>
      <c r="H7" s="154"/>
      <c r="I7">
        <f>BRPL_EOD!AC7+BRPL_EOD!AD7</f>
        <v>30.8</v>
      </c>
      <c r="J7">
        <f>BYPL_EOD!AC7+BYPL_EOD!AD7</f>
        <v>15.92</v>
      </c>
      <c r="K7">
        <f>MES_EOD!AC7+MES_EOD!AD7</f>
        <v>0</v>
      </c>
      <c r="L7">
        <f>NDMC_EOD!AC7+NDMC_EOD!AD7</f>
        <v>1.73</v>
      </c>
      <c r="M7">
        <f>TPDDL_EOD!AC7+TPDDL_EOD!AD7</f>
        <v>20.77</v>
      </c>
      <c r="N7">
        <f t="shared" si="0"/>
        <v>69.22</v>
      </c>
      <c r="O7" s="154">
        <f t="shared" si="1"/>
        <v>0.37999999999999545</v>
      </c>
      <c r="P7">
        <v>30.969084079745738</v>
      </c>
      <c r="Q7">
        <v>16.007396706154289</v>
      </c>
      <c r="R7">
        <v>0</v>
      </c>
      <c r="S7">
        <v>1.7394972551285754</v>
      </c>
      <c r="T7">
        <v>20.884021958971395</v>
      </c>
      <c r="U7" s="156">
        <f t="shared" si="2"/>
        <v>69.599999999999994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69.599999999999994</v>
      </c>
      <c r="E8">
        <f>GT!N8</f>
        <v>0</v>
      </c>
      <c r="F8">
        <f t="shared" si="4"/>
        <v>84</v>
      </c>
      <c r="G8">
        <f t="shared" si="5"/>
        <v>69.599999999999994</v>
      </c>
      <c r="H8" s="154"/>
      <c r="I8">
        <f>BRPL_EOD!AC8+BRPL_EOD!AD8</f>
        <v>30.8</v>
      </c>
      <c r="J8">
        <f>BYPL_EOD!AC8+BYPL_EOD!AD8</f>
        <v>15.92</v>
      </c>
      <c r="K8">
        <f>MES_EOD!AC8+MES_EOD!AD8</f>
        <v>0</v>
      </c>
      <c r="L8">
        <f>NDMC_EOD!AC8+NDMC_EOD!AD8</f>
        <v>1.73</v>
      </c>
      <c r="M8">
        <f>TPDDL_EOD!AC8+TPDDL_EOD!AD8</f>
        <v>20.77</v>
      </c>
      <c r="N8">
        <f t="shared" si="0"/>
        <v>69.22</v>
      </c>
      <c r="O8" s="154">
        <f t="shared" si="1"/>
        <v>0.37999999999999545</v>
      </c>
      <c r="P8">
        <v>30.969084079745738</v>
      </c>
      <c r="Q8">
        <v>16.007396706154289</v>
      </c>
      <c r="R8">
        <v>0</v>
      </c>
      <c r="S8">
        <v>1.7394972551285754</v>
      </c>
      <c r="T8">
        <v>20.884021958971395</v>
      </c>
      <c r="U8" s="156">
        <f t="shared" si="2"/>
        <v>69.599999999999994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69.599999999999994</v>
      </c>
      <c r="E9">
        <f>GT!N9</f>
        <v>0</v>
      </c>
      <c r="F9">
        <f t="shared" si="4"/>
        <v>84</v>
      </c>
      <c r="G9">
        <f t="shared" si="5"/>
        <v>69.599999999999994</v>
      </c>
      <c r="H9" s="154"/>
      <c r="I9">
        <f>BRPL_EOD!AC9+BRPL_EOD!AD9</f>
        <v>30.8</v>
      </c>
      <c r="J9">
        <f>BYPL_EOD!AC9+BYPL_EOD!AD9</f>
        <v>15.92</v>
      </c>
      <c r="K9">
        <f>MES_EOD!AC9+MES_EOD!AD9</f>
        <v>0</v>
      </c>
      <c r="L9">
        <f>NDMC_EOD!AC9+NDMC_EOD!AD9</f>
        <v>1.73</v>
      </c>
      <c r="M9">
        <f>TPDDL_EOD!AC9+TPDDL_EOD!AD9</f>
        <v>20.77</v>
      </c>
      <c r="N9">
        <f t="shared" si="0"/>
        <v>69.22</v>
      </c>
      <c r="O9" s="154">
        <f t="shared" si="1"/>
        <v>0.37999999999999545</v>
      </c>
      <c r="P9">
        <v>30.969084079745738</v>
      </c>
      <c r="Q9">
        <v>16.007396706154289</v>
      </c>
      <c r="R9">
        <v>0</v>
      </c>
      <c r="S9">
        <v>1.7394972551285754</v>
      </c>
      <c r="T9">
        <v>20.884021958971395</v>
      </c>
      <c r="U9" s="156">
        <f t="shared" si="2"/>
        <v>69.599999999999994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69.599999999999994</v>
      </c>
      <c r="E10">
        <f>GT!N10</f>
        <v>0</v>
      </c>
      <c r="F10">
        <f t="shared" si="4"/>
        <v>84</v>
      </c>
      <c r="G10">
        <f t="shared" si="5"/>
        <v>69.599999999999994</v>
      </c>
      <c r="H10" s="154"/>
      <c r="I10">
        <f>BRPL_EOD!AC10+BRPL_EOD!AD10</f>
        <v>30.8</v>
      </c>
      <c r="J10">
        <f>BYPL_EOD!AC10+BYPL_EOD!AD10</f>
        <v>15.92</v>
      </c>
      <c r="K10">
        <f>MES_EOD!AC10+MES_EOD!AD10</f>
        <v>0</v>
      </c>
      <c r="L10">
        <f>NDMC_EOD!AC10+NDMC_EOD!AD10</f>
        <v>1.73</v>
      </c>
      <c r="M10">
        <f>TPDDL_EOD!AC10+TPDDL_EOD!AD10</f>
        <v>20.77</v>
      </c>
      <c r="N10">
        <f t="shared" si="0"/>
        <v>69.22</v>
      </c>
      <c r="O10" s="154">
        <f t="shared" si="1"/>
        <v>0.37999999999999545</v>
      </c>
      <c r="P10">
        <v>30.969084079745738</v>
      </c>
      <c r="Q10">
        <v>16.007396706154289</v>
      </c>
      <c r="R10">
        <v>0</v>
      </c>
      <c r="S10">
        <v>1.7394972551285754</v>
      </c>
      <c r="T10">
        <v>20.884021958971395</v>
      </c>
      <c r="U10" s="156">
        <f t="shared" si="2"/>
        <v>69.599999999999994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70.599999999999994</v>
      </c>
      <c r="E11">
        <f>GT!N11</f>
        <v>0</v>
      </c>
      <c r="F11">
        <f t="shared" si="4"/>
        <v>84</v>
      </c>
      <c r="G11">
        <f t="shared" si="5"/>
        <v>70.599999999999994</v>
      </c>
      <c r="H11" s="154"/>
      <c r="I11">
        <f>BRPL_EOD!AC11+BRPL_EOD!AD11</f>
        <v>31.24</v>
      </c>
      <c r="J11">
        <f>BYPL_EOD!AC11+BYPL_EOD!AD11</f>
        <v>16.149999999999999</v>
      </c>
      <c r="K11">
        <f>MES_EOD!AC11+MES_EOD!AD11</f>
        <v>0</v>
      </c>
      <c r="L11">
        <f>NDMC_EOD!AC11+NDMC_EOD!AD11</f>
        <v>1.75</v>
      </c>
      <c r="M11">
        <f>TPDDL_EOD!AC11+TPDDL_EOD!AD11</f>
        <v>21.07</v>
      </c>
      <c r="N11">
        <f t="shared" si="0"/>
        <v>70.210000000000008</v>
      </c>
      <c r="O11" s="154">
        <f t="shared" si="1"/>
        <v>0.38999999999998636</v>
      </c>
      <c r="P11">
        <v>31.413530836063231</v>
      </c>
      <c r="Q11">
        <v>16.239709443099269</v>
      </c>
      <c r="R11">
        <v>0</v>
      </c>
      <c r="S11">
        <v>1.759720837487537</v>
      </c>
      <c r="T11">
        <v>21.187038883349945</v>
      </c>
      <c r="U11" s="156">
        <f t="shared" si="2"/>
        <v>70.59999999999998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70.599999999999994</v>
      </c>
      <c r="E12">
        <f>GT!N12</f>
        <v>0</v>
      </c>
      <c r="F12">
        <f t="shared" si="4"/>
        <v>84</v>
      </c>
      <c r="G12">
        <f t="shared" si="5"/>
        <v>70.599999999999994</v>
      </c>
      <c r="H12" s="154"/>
      <c r="I12">
        <f>BRPL_EOD!AC12+BRPL_EOD!AD12</f>
        <v>31.24</v>
      </c>
      <c r="J12">
        <f>BYPL_EOD!AC12+BYPL_EOD!AD12</f>
        <v>16.149999999999999</v>
      </c>
      <c r="K12">
        <f>MES_EOD!AC12+MES_EOD!AD12</f>
        <v>0</v>
      </c>
      <c r="L12">
        <f>NDMC_EOD!AC12+NDMC_EOD!AD12</f>
        <v>1.75</v>
      </c>
      <c r="M12">
        <f>TPDDL_EOD!AC12+TPDDL_EOD!AD12</f>
        <v>21.07</v>
      </c>
      <c r="N12">
        <f t="shared" si="0"/>
        <v>70.210000000000008</v>
      </c>
      <c r="O12" s="154">
        <f t="shared" si="1"/>
        <v>0.38999999999998636</v>
      </c>
      <c r="P12">
        <v>31.413530836063231</v>
      </c>
      <c r="Q12">
        <v>16.239709443099269</v>
      </c>
      <c r="R12">
        <v>0</v>
      </c>
      <c r="S12">
        <v>1.759720837487537</v>
      </c>
      <c r="T12">
        <v>21.187038883349945</v>
      </c>
      <c r="U12" s="156">
        <f t="shared" si="2"/>
        <v>70.59999999999998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70.599999999999994</v>
      </c>
      <c r="E13">
        <f>GT!N13</f>
        <v>0</v>
      </c>
      <c r="F13">
        <f t="shared" si="4"/>
        <v>84</v>
      </c>
      <c r="G13">
        <f t="shared" si="5"/>
        <v>70.599999999999994</v>
      </c>
      <c r="H13" s="154"/>
      <c r="I13">
        <f>BRPL_EOD!AC13+BRPL_EOD!AD13</f>
        <v>31.24</v>
      </c>
      <c r="J13">
        <f>BYPL_EOD!AC13+BYPL_EOD!AD13</f>
        <v>16.149999999999999</v>
      </c>
      <c r="K13">
        <f>MES_EOD!AC13+MES_EOD!AD13</f>
        <v>0</v>
      </c>
      <c r="L13">
        <f>NDMC_EOD!AC13+NDMC_EOD!AD13</f>
        <v>1.75</v>
      </c>
      <c r="M13">
        <f>TPDDL_EOD!AC13+TPDDL_EOD!AD13</f>
        <v>21.07</v>
      </c>
      <c r="N13">
        <f t="shared" si="0"/>
        <v>70.210000000000008</v>
      </c>
      <c r="O13" s="154">
        <f t="shared" si="1"/>
        <v>0.38999999999998636</v>
      </c>
      <c r="P13">
        <v>31.413530836063231</v>
      </c>
      <c r="Q13">
        <v>16.239709443099269</v>
      </c>
      <c r="R13">
        <v>0</v>
      </c>
      <c r="S13">
        <v>1.759720837487537</v>
      </c>
      <c r="T13">
        <v>21.187038883349945</v>
      </c>
      <c r="U13" s="156">
        <f t="shared" si="2"/>
        <v>70.59999999999998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70.599999999999994</v>
      </c>
      <c r="E14">
        <f>GT!N14</f>
        <v>0</v>
      </c>
      <c r="F14">
        <f t="shared" si="4"/>
        <v>84</v>
      </c>
      <c r="G14">
        <f t="shared" si="5"/>
        <v>70.599999999999994</v>
      </c>
      <c r="H14" s="154"/>
      <c r="I14">
        <f>BRPL_EOD!AC14+BRPL_EOD!AD14</f>
        <v>31.24</v>
      </c>
      <c r="J14">
        <f>BYPL_EOD!AC14+BYPL_EOD!AD14</f>
        <v>16.149999999999999</v>
      </c>
      <c r="K14">
        <f>MES_EOD!AC14+MES_EOD!AD14</f>
        <v>0</v>
      </c>
      <c r="L14">
        <f>NDMC_EOD!AC14+NDMC_EOD!AD14</f>
        <v>1.75</v>
      </c>
      <c r="M14">
        <f>TPDDL_EOD!AC14+TPDDL_EOD!AD14</f>
        <v>21.07</v>
      </c>
      <c r="N14">
        <f t="shared" si="0"/>
        <v>70.210000000000008</v>
      </c>
      <c r="O14" s="154">
        <f t="shared" si="1"/>
        <v>0.38999999999998636</v>
      </c>
      <c r="P14">
        <v>31.413530836063231</v>
      </c>
      <c r="Q14">
        <v>16.239709443099269</v>
      </c>
      <c r="R14">
        <v>0</v>
      </c>
      <c r="S14">
        <v>1.759720837487537</v>
      </c>
      <c r="T14">
        <v>21.187038883349945</v>
      </c>
      <c r="U14" s="156">
        <f t="shared" si="2"/>
        <v>70.59999999999998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70.599999999999994</v>
      </c>
      <c r="E15">
        <f>GT!N15</f>
        <v>0</v>
      </c>
      <c r="F15">
        <f t="shared" si="4"/>
        <v>84</v>
      </c>
      <c r="G15">
        <f t="shared" si="5"/>
        <v>70.599999999999994</v>
      </c>
      <c r="H15" s="154"/>
      <c r="I15">
        <f>BRPL_EOD!AC15+BRPL_EOD!AD15</f>
        <v>31.24</v>
      </c>
      <c r="J15">
        <f>BYPL_EOD!AC15+BYPL_EOD!AD15</f>
        <v>16.149999999999999</v>
      </c>
      <c r="K15">
        <f>MES_EOD!AC15+MES_EOD!AD15</f>
        <v>0</v>
      </c>
      <c r="L15">
        <f>NDMC_EOD!AC15+NDMC_EOD!AD15</f>
        <v>1.75</v>
      </c>
      <c r="M15">
        <f>TPDDL_EOD!AC15+TPDDL_EOD!AD15</f>
        <v>21.07</v>
      </c>
      <c r="N15">
        <f t="shared" si="0"/>
        <v>70.210000000000008</v>
      </c>
      <c r="O15" s="154">
        <f t="shared" si="1"/>
        <v>0.38999999999998636</v>
      </c>
      <c r="P15">
        <v>31.413530836063231</v>
      </c>
      <c r="Q15">
        <v>16.239709443099269</v>
      </c>
      <c r="R15">
        <v>0</v>
      </c>
      <c r="S15">
        <v>1.759720837487537</v>
      </c>
      <c r="T15">
        <v>21.187038883349945</v>
      </c>
      <c r="U15" s="156">
        <f t="shared" si="2"/>
        <v>70.59999999999998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70.599999999999994</v>
      </c>
      <c r="E16">
        <f>GT!N16</f>
        <v>0</v>
      </c>
      <c r="F16">
        <f t="shared" si="4"/>
        <v>84</v>
      </c>
      <c r="G16">
        <f t="shared" si="5"/>
        <v>70.599999999999994</v>
      </c>
      <c r="H16" s="154"/>
      <c r="I16">
        <f>BRPL_EOD!AC16+BRPL_EOD!AD16</f>
        <v>31.24</v>
      </c>
      <c r="J16">
        <f>BYPL_EOD!AC16+BYPL_EOD!AD16</f>
        <v>16.149999999999999</v>
      </c>
      <c r="K16">
        <f>MES_EOD!AC16+MES_EOD!AD16</f>
        <v>0</v>
      </c>
      <c r="L16">
        <f>NDMC_EOD!AC16+NDMC_EOD!AD16</f>
        <v>1.75</v>
      </c>
      <c r="M16">
        <f>TPDDL_EOD!AC16+TPDDL_EOD!AD16</f>
        <v>21.07</v>
      </c>
      <c r="N16">
        <f t="shared" si="0"/>
        <v>70.210000000000008</v>
      </c>
      <c r="O16" s="154">
        <f t="shared" si="1"/>
        <v>0.38999999999998636</v>
      </c>
      <c r="P16">
        <v>31.413530836063231</v>
      </c>
      <c r="Q16">
        <v>16.239709443099269</v>
      </c>
      <c r="R16">
        <v>0</v>
      </c>
      <c r="S16">
        <v>1.759720837487537</v>
      </c>
      <c r="T16">
        <v>21.187038883349945</v>
      </c>
      <c r="U16" s="156">
        <f t="shared" si="2"/>
        <v>70.59999999999998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70.599999999999994</v>
      </c>
      <c r="E17">
        <f>GT!N17</f>
        <v>0</v>
      </c>
      <c r="F17">
        <f t="shared" si="4"/>
        <v>84</v>
      </c>
      <c r="G17">
        <f t="shared" si="5"/>
        <v>70.599999999999994</v>
      </c>
      <c r="H17" s="154"/>
      <c r="I17">
        <f>BRPL_EOD!AC17+BRPL_EOD!AD17</f>
        <v>31.24</v>
      </c>
      <c r="J17">
        <f>BYPL_EOD!AC17+BYPL_EOD!AD17</f>
        <v>16.149999999999999</v>
      </c>
      <c r="K17">
        <f>MES_EOD!AC17+MES_EOD!AD17</f>
        <v>0</v>
      </c>
      <c r="L17">
        <f>NDMC_EOD!AC17+NDMC_EOD!AD17</f>
        <v>1.75</v>
      </c>
      <c r="M17">
        <f>TPDDL_EOD!AC17+TPDDL_EOD!AD17</f>
        <v>21.07</v>
      </c>
      <c r="N17">
        <f t="shared" si="0"/>
        <v>70.210000000000008</v>
      </c>
      <c r="O17" s="154">
        <f t="shared" si="1"/>
        <v>0.38999999999998636</v>
      </c>
      <c r="P17">
        <v>31.413530836063231</v>
      </c>
      <c r="Q17">
        <v>16.239709443099269</v>
      </c>
      <c r="R17">
        <v>0</v>
      </c>
      <c r="S17">
        <v>1.759720837487537</v>
      </c>
      <c r="T17">
        <v>21.187038883349945</v>
      </c>
      <c r="U17" s="156">
        <f t="shared" si="2"/>
        <v>70.59999999999998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70.599999999999994</v>
      </c>
      <c r="E18">
        <f>GT!N18</f>
        <v>0</v>
      </c>
      <c r="F18">
        <f t="shared" si="4"/>
        <v>84</v>
      </c>
      <c r="G18">
        <f t="shared" si="5"/>
        <v>70.599999999999994</v>
      </c>
      <c r="H18" s="154"/>
      <c r="I18">
        <f>BRPL_EOD!AC18+BRPL_EOD!AD18</f>
        <v>31.24</v>
      </c>
      <c r="J18">
        <f>BYPL_EOD!AC18+BYPL_EOD!AD18</f>
        <v>16.149999999999999</v>
      </c>
      <c r="K18">
        <f>MES_EOD!AC18+MES_EOD!AD18</f>
        <v>0</v>
      </c>
      <c r="L18">
        <f>NDMC_EOD!AC18+NDMC_EOD!AD18</f>
        <v>1.75</v>
      </c>
      <c r="M18">
        <f>TPDDL_EOD!AC18+TPDDL_EOD!AD18</f>
        <v>21.07</v>
      </c>
      <c r="N18">
        <f t="shared" si="0"/>
        <v>70.210000000000008</v>
      </c>
      <c r="O18" s="154">
        <f t="shared" si="1"/>
        <v>0.38999999999998636</v>
      </c>
      <c r="P18">
        <v>31.413530836063231</v>
      </c>
      <c r="Q18">
        <v>16.239709443099269</v>
      </c>
      <c r="R18">
        <v>0</v>
      </c>
      <c r="S18">
        <v>1.759720837487537</v>
      </c>
      <c r="T18">
        <v>21.187038883349945</v>
      </c>
      <c r="U18" s="156">
        <f t="shared" si="2"/>
        <v>70.59999999999998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70.599999999999994</v>
      </c>
      <c r="E19">
        <f>GT!N19</f>
        <v>0</v>
      </c>
      <c r="F19">
        <f t="shared" si="4"/>
        <v>84</v>
      </c>
      <c r="G19">
        <f t="shared" si="5"/>
        <v>70.599999999999994</v>
      </c>
      <c r="H19" s="154"/>
      <c r="I19">
        <f>BRPL_EOD!AC19+BRPL_EOD!AD19</f>
        <v>31.24</v>
      </c>
      <c r="J19">
        <f>BYPL_EOD!AC19+BYPL_EOD!AD19</f>
        <v>16.149999999999999</v>
      </c>
      <c r="K19">
        <f>MES_EOD!AC19+MES_EOD!AD19</f>
        <v>0</v>
      </c>
      <c r="L19">
        <f>NDMC_EOD!AC19+NDMC_EOD!AD19</f>
        <v>1.75</v>
      </c>
      <c r="M19">
        <f>TPDDL_EOD!AC19+TPDDL_EOD!AD19</f>
        <v>21.07</v>
      </c>
      <c r="N19">
        <f t="shared" si="0"/>
        <v>70.210000000000008</v>
      </c>
      <c r="O19" s="154">
        <f t="shared" si="1"/>
        <v>0.38999999999998636</v>
      </c>
      <c r="P19">
        <v>31.413530836063231</v>
      </c>
      <c r="Q19">
        <v>16.239709443099269</v>
      </c>
      <c r="R19">
        <v>0</v>
      </c>
      <c r="S19">
        <v>1.759720837487537</v>
      </c>
      <c r="T19">
        <v>21.187038883349945</v>
      </c>
      <c r="U19" s="156">
        <f t="shared" si="2"/>
        <v>70.59999999999998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70.599999999999994</v>
      </c>
      <c r="E20">
        <f>GT!N20</f>
        <v>0</v>
      </c>
      <c r="F20">
        <f t="shared" si="4"/>
        <v>84</v>
      </c>
      <c r="G20">
        <f t="shared" si="5"/>
        <v>70.599999999999994</v>
      </c>
      <c r="H20" s="154"/>
      <c r="I20">
        <f>BRPL_EOD!AC20+BRPL_EOD!AD20</f>
        <v>31.24</v>
      </c>
      <c r="J20">
        <f>BYPL_EOD!AC20+BYPL_EOD!AD20</f>
        <v>16.149999999999999</v>
      </c>
      <c r="K20">
        <f>MES_EOD!AC20+MES_EOD!AD20</f>
        <v>0</v>
      </c>
      <c r="L20">
        <f>NDMC_EOD!AC20+NDMC_EOD!AD20</f>
        <v>1.75</v>
      </c>
      <c r="M20">
        <f>TPDDL_EOD!AC20+TPDDL_EOD!AD20</f>
        <v>21.07</v>
      </c>
      <c r="N20">
        <f t="shared" si="0"/>
        <v>70.210000000000008</v>
      </c>
      <c r="O20" s="154">
        <f t="shared" si="1"/>
        <v>0.38999999999998636</v>
      </c>
      <c r="P20">
        <v>31.413530836063231</v>
      </c>
      <c r="Q20">
        <v>16.239709443099269</v>
      </c>
      <c r="R20">
        <v>0</v>
      </c>
      <c r="S20">
        <v>1.759720837487537</v>
      </c>
      <c r="T20">
        <v>21.187038883349945</v>
      </c>
      <c r="U20" s="156">
        <f t="shared" si="2"/>
        <v>70.59999999999998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70.599999999999994</v>
      </c>
      <c r="E21">
        <f>GT!N21</f>
        <v>0</v>
      </c>
      <c r="F21">
        <f t="shared" si="4"/>
        <v>84</v>
      </c>
      <c r="G21">
        <f t="shared" si="5"/>
        <v>70.599999999999994</v>
      </c>
      <c r="H21" s="154"/>
      <c r="I21">
        <f>BRPL_EOD!AC21+BRPL_EOD!AD21</f>
        <v>33.74</v>
      </c>
      <c r="J21">
        <f>BYPL_EOD!AC21+BYPL_EOD!AD21</f>
        <v>13.65</v>
      </c>
      <c r="K21">
        <f>MES_EOD!AC21+MES_EOD!AD21</f>
        <v>0</v>
      </c>
      <c r="L21">
        <f>NDMC_EOD!AC21+NDMC_EOD!AD21</f>
        <v>1.75</v>
      </c>
      <c r="M21">
        <f>TPDDL_EOD!AC21+TPDDL_EOD!AD21</f>
        <v>21.07</v>
      </c>
      <c r="N21">
        <f t="shared" si="0"/>
        <v>70.210000000000008</v>
      </c>
      <c r="O21" s="154">
        <f t="shared" si="1"/>
        <v>0.38999999999998636</v>
      </c>
      <c r="P21">
        <v>33.927417746759716</v>
      </c>
      <c r="Q21">
        <v>13.725822532402789</v>
      </c>
      <c r="R21">
        <v>0</v>
      </c>
      <c r="S21">
        <v>1.759720837487537</v>
      </c>
      <c r="T21">
        <v>21.187038883349945</v>
      </c>
      <c r="U21" s="156">
        <f t="shared" si="2"/>
        <v>70.59999999999998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71.599999999999994</v>
      </c>
      <c r="E22">
        <f>GT!N22</f>
        <v>0</v>
      </c>
      <c r="F22">
        <f t="shared" si="4"/>
        <v>84</v>
      </c>
      <c r="G22">
        <f t="shared" si="5"/>
        <v>71.599999999999994</v>
      </c>
      <c r="H22" s="154"/>
      <c r="I22">
        <f>BRPL_EOD!AC22+BRPL_EOD!AD22</f>
        <v>34.22</v>
      </c>
      <c r="J22">
        <f>BYPL_EOD!AC22+BYPL_EOD!AD22</f>
        <v>13.84</v>
      </c>
      <c r="K22">
        <f>MES_EOD!AC22+MES_EOD!AD22</f>
        <v>0</v>
      </c>
      <c r="L22">
        <f>NDMC_EOD!AC22+NDMC_EOD!AD22</f>
        <v>1.78</v>
      </c>
      <c r="M22">
        <f>TPDDL_EOD!AC22+TPDDL_EOD!AD22</f>
        <v>21.36</v>
      </c>
      <c r="N22">
        <f t="shared" si="0"/>
        <v>71.2</v>
      </c>
      <c r="O22" s="154">
        <f t="shared" si="1"/>
        <v>0.39999999999999147</v>
      </c>
      <c r="P22">
        <v>34.412247191011232</v>
      </c>
      <c r="Q22">
        <v>13.917752808988762</v>
      </c>
      <c r="R22">
        <v>0</v>
      </c>
      <c r="S22">
        <v>1.7899999999999998</v>
      </c>
      <c r="T22">
        <v>21.479999999999997</v>
      </c>
      <c r="U22" s="156">
        <f t="shared" si="2"/>
        <v>71.599999999999994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71.599999999999994</v>
      </c>
      <c r="E23">
        <f>GT!N23</f>
        <v>0</v>
      </c>
      <c r="F23">
        <f t="shared" si="4"/>
        <v>84</v>
      </c>
      <c r="G23">
        <f t="shared" si="5"/>
        <v>71.599999999999994</v>
      </c>
      <c r="H23" s="154"/>
      <c r="I23">
        <f>BRPL_EOD!AC23+BRPL_EOD!AD23</f>
        <v>39.49</v>
      </c>
      <c r="J23">
        <f>BYPL_EOD!AC23+BYPL_EOD!AD23</f>
        <v>8.57</v>
      </c>
      <c r="K23">
        <f>MES_EOD!AC23+MES_EOD!AD23</f>
        <v>0</v>
      </c>
      <c r="L23">
        <f>NDMC_EOD!AC23+NDMC_EOD!AD23</f>
        <v>1.78</v>
      </c>
      <c r="M23">
        <f>TPDDL_EOD!AC23+TPDDL_EOD!AD23</f>
        <v>21.36</v>
      </c>
      <c r="N23">
        <f t="shared" si="0"/>
        <v>71.2</v>
      </c>
      <c r="O23" s="154">
        <f t="shared" si="1"/>
        <v>0.39999999999999147</v>
      </c>
      <c r="P23">
        <v>39.49</v>
      </c>
      <c r="Q23">
        <v>8.7608832244302537</v>
      </c>
      <c r="R23">
        <v>0</v>
      </c>
      <c r="S23">
        <v>1.8222414339762423</v>
      </c>
      <c r="T23">
        <v>21.526875341593495</v>
      </c>
      <c r="U23" s="156">
        <f t="shared" si="2"/>
        <v>71.599999999999994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71.599999999999994</v>
      </c>
      <c r="E24">
        <f>GT!N24</f>
        <v>0</v>
      </c>
      <c r="F24">
        <f t="shared" si="4"/>
        <v>84</v>
      </c>
      <c r="G24">
        <f t="shared" si="5"/>
        <v>71.599999999999994</v>
      </c>
      <c r="H24" s="154"/>
      <c r="I24">
        <f>BRPL_EOD!AC24+BRPL_EOD!AD24</f>
        <v>39.49</v>
      </c>
      <c r="J24">
        <f>BYPL_EOD!AC24+BYPL_EOD!AD24</f>
        <v>8.57</v>
      </c>
      <c r="K24">
        <f>MES_EOD!AC24+MES_EOD!AD24</f>
        <v>0</v>
      </c>
      <c r="L24">
        <f>NDMC_EOD!AC24+NDMC_EOD!AD24</f>
        <v>1.78</v>
      </c>
      <c r="M24">
        <f>TPDDL_EOD!AC24+TPDDL_EOD!AD24</f>
        <v>21.36</v>
      </c>
      <c r="N24">
        <f t="shared" si="0"/>
        <v>71.2</v>
      </c>
      <c r="O24" s="154">
        <f t="shared" si="1"/>
        <v>0.39999999999999147</v>
      </c>
      <c r="P24">
        <v>39.49</v>
      </c>
      <c r="Q24">
        <v>8.7608832244302537</v>
      </c>
      <c r="R24">
        <v>0</v>
      </c>
      <c r="S24">
        <v>1.8222414339762423</v>
      </c>
      <c r="T24">
        <v>21.526875341593495</v>
      </c>
      <c r="U24" s="156">
        <f t="shared" si="2"/>
        <v>71.599999999999994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71.599999999999994</v>
      </c>
      <c r="E25">
        <f>GT!N25</f>
        <v>0</v>
      </c>
      <c r="F25">
        <f t="shared" si="4"/>
        <v>84</v>
      </c>
      <c r="G25">
        <f t="shared" si="5"/>
        <v>71.599999999999994</v>
      </c>
      <c r="H25" s="154"/>
      <c r="I25">
        <f>BRPL_EOD!AC25+BRPL_EOD!AD25</f>
        <v>39.49</v>
      </c>
      <c r="J25">
        <f>BYPL_EOD!AC25+BYPL_EOD!AD25</f>
        <v>8.57</v>
      </c>
      <c r="K25">
        <f>MES_EOD!AC25+MES_EOD!AD25</f>
        <v>0</v>
      </c>
      <c r="L25">
        <f>NDMC_EOD!AC25+NDMC_EOD!AD25</f>
        <v>1.78</v>
      </c>
      <c r="M25">
        <f>TPDDL_EOD!AC25+TPDDL_EOD!AD25</f>
        <v>21.36</v>
      </c>
      <c r="N25">
        <f t="shared" si="0"/>
        <v>71.2</v>
      </c>
      <c r="O25" s="154">
        <f t="shared" si="1"/>
        <v>0.39999999999999147</v>
      </c>
      <c r="P25">
        <v>39.49</v>
      </c>
      <c r="Q25">
        <v>8.7608832244302537</v>
      </c>
      <c r="R25">
        <v>0</v>
      </c>
      <c r="S25">
        <v>1.8222414339762423</v>
      </c>
      <c r="T25">
        <v>21.526875341593495</v>
      </c>
      <c r="U25" s="156">
        <f t="shared" si="2"/>
        <v>71.599999999999994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71.599999999999994</v>
      </c>
      <c r="E26">
        <f>GT!N26</f>
        <v>0</v>
      </c>
      <c r="F26">
        <f t="shared" si="4"/>
        <v>84</v>
      </c>
      <c r="G26">
        <f t="shared" si="5"/>
        <v>71.599999999999994</v>
      </c>
      <c r="H26" s="154"/>
      <c r="I26">
        <f>BRPL_EOD!AC26+BRPL_EOD!AD26</f>
        <v>39.49</v>
      </c>
      <c r="J26">
        <f>BYPL_EOD!AC26+BYPL_EOD!AD26</f>
        <v>8.57</v>
      </c>
      <c r="K26">
        <f>MES_EOD!AC26+MES_EOD!AD26</f>
        <v>0</v>
      </c>
      <c r="L26">
        <f>NDMC_EOD!AC26+NDMC_EOD!AD26</f>
        <v>1.78</v>
      </c>
      <c r="M26">
        <f>TPDDL_EOD!AC26+TPDDL_EOD!AD26</f>
        <v>21.36</v>
      </c>
      <c r="N26">
        <f t="shared" si="0"/>
        <v>71.2</v>
      </c>
      <c r="O26" s="154">
        <f t="shared" si="1"/>
        <v>0.39999999999999147</v>
      </c>
      <c r="P26">
        <v>39.49</v>
      </c>
      <c r="Q26">
        <v>8.7608832244302537</v>
      </c>
      <c r="R26">
        <v>0</v>
      </c>
      <c r="S26">
        <v>1.8222414339762423</v>
      </c>
      <c r="T26">
        <v>21.526875341593495</v>
      </c>
      <c r="U26" s="156">
        <f t="shared" si="2"/>
        <v>71.599999999999994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71.599999999999994</v>
      </c>
      <c r="E27">
        <f>GT!N27</f>
        <v>0</v>
      </c>
      <c r="F27">
        <f t="shared" si="4"/>
        <v>84</v>
      </c>
      <c r="G27">
        <f t="shared" si="5"/>
        <v>71.599999999999994</v>
      </c>
      <c r="H27" s="154"/>
      <c r="I27">
        <f>BRPL_EOD!AC27+BRPL_EOD!AD27</f>
        <v>39.49</v>
      </c>
      <c r="J27">
        <f>BYPL_EOD!AC27+BYPL_EOD!AD27</f>
        <v>8.57</v>
      </c>
      <c r="K27">
        <f>MES_EOD!AC27+MES_EOD!AD27</f>
        <v>0</v>
      </c>
      <c r="L27">
        <f>NDMC_EOD!AC27+NDMC_EOD!AD27</f>
        <v>1.78</v>
      </c>
      <c r="M27">
        <f>TPDDL_EOD!AC27+TPDDL_EOD!AD27</f>
        <v>21.36</v>
      </c>
      <c r="N27">
        <f t="shared" si="0"/>
        <v>71.2</v>
      </c>
      <c r="O27" s="154">
        <f t="shared" si="1"/>
        <v>0.39999999999999147</v>
      </c>
      <c r="P27">
        <v>39.49</v>
      </c>
      <c r="Q27">
        <v>8.7608832244302537</v>
      </c>
      <c r="R27">
        <v>0</v>
      </c>
      <c r="S27">
        <v>1.8222414339762423</v>
      </c>
      <c r="T27">
        <v>21.526875341593495</v>
      </c>
      <c r="U27" s="156">
        <f t="shared" si="2"/>
        <v>71.599999999999994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71.599999999999994</v>
      </c>
      <c r="E28">
        <f>GT!N28</f>
        <v>0</v>
      </c>
      <c r="F28">
        <f t="shared" si="4"/>
        <v>84</v>
      </c>
      <c r="G28">
        <f t="shared" si="5"/>
        <v>71.599999999999994</v>
      </c>
      <c r="H28" s="154"/>
      <c r="I28">
        <f>BRPL_EOD!AC28+BRPL_EOD!AD28</f>
        <v>39.49</v>
      </c>
      <c r="J28">
        <f>BYPL_EOD!AC28+BYPL_EOD!AD28</f>
        <v>8.57</v>
      </c>
      <c r="K28">
        <f>MES_EOD!AC28+MES_EOD!AD28</f>
        <v>0</v>
      </c>
      <c r="L28">
        <f>NDMC_EOD!AC28+NDMC_EOD!AD28</f>
        <v>1.78</v>
      </c>
      <c r="M28">
        <f>TPDDL_EOD!AC28+TPDDL_EOD!AD28</f>
        <v>21.36</v>
      </c>
      <c r="N28">
        <f t="shared" si="0"/>
        <v>71.2</v>
      </c>
      <c r="O28" s="154">
        <f t="shared" si="1"/>
        <v>0.39999999999999147</v>
      </c>
      <c r="P28">
        <v>39.49</v>
      </c>
      <c r="Q28">
        <v>8.7608832244302537</v>
      </c>
      <c r="R28">
        <v>0</v>
      </c>
      <c r="S28">
        <v>1.8222414339762423</v>
      </c>
      <c r="T28">
        <v>21.526875341593495</v>
      </c>
      <c r="U28" s="156">
        <f t="shared" si="2"/>
        <v>71.599999999999994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71.599999999999994</v>
      </c>
      <c r="E29">
        <f>GT!N29</f>
        <v>0</v>
      </c>
      <c r="F29">
        <f t="shared" si="4"/>
        <v>84</v>
      </c>
      <c r="G29">
        <f t="shared" si="5"/>
        <v>71.599999999999994</v>
      </c>
      <c r="H29" s="154"/>
      <c r="I29">
        <f>BRPL_EOD!AC29+BRPL_EOD!AD29</f>
        <v>39.49</v>
      </c>
      <c r="J29">
        <f>BYPL_EOD!AC29+BYPL_EOD!AD29</f>
        <v>8.57</v>
      </c>
      <c r="K29">
        <f>MES_EOD!AC29+MES_EOD!AD29</f>
        <v>0</v>
      </c>
      <c r="L29">
        <f>NDMC_EOD!AC29+NDMC_EOD!AD29</f>
        <v>1.78</v>
      </c>
      <c r="M29">
        <f>TPDDL_EOD!AC29+TPDDL_EOD!AD29</f>
        <v>21.36</v>
      </c>
      <c r="N29">
        <f t="shared" si="0"/>
        <v>71.2</v>
      </c>
      <c r="O29" s="154">
        <f t="shared" si="1"/>
        <v>0.39999999999999147</v>
      </c>
      <c r="P29">
        <v>39.49</v>
      </c>
      <c r="Q29">
        <v>8.7608832244302537</v>
      </c>
      <c r="R29">
        <v>0</v>
      </c>
      <c r="S29">
        <v>1.8222414339762423</v>
      </c>
      <c r="T29">
        <v>21.526875341593495</v>
      </c>
      <c r="U29" s="156">
        <f t="shared" si="2"/>
        <v>71.599999999999994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71.599999999999994</v>
      </c>
      <c r="E30">
        <f>GT!N30</f>
        <v>0</v>
      </c>
      <c r="F30">
        <f t="shared" si="4"/>
        <v>84</v>
      </c>
      <c r="G30">
        <f t="shared" si="5"/>
        <v>71.599999999999994</v>
      </c>
      <c r="H30" s="154"/>
      <c r="I30">
        <f>BRPL_EOD!AC30+BRPL_EOD!AD30</f>
        <v>39.49</v>
      </c>
      <c r="J30">
        <f>BYPL_EOD!AC30+BYPL_EOD!AD30</f>
        <v>8.57</v>
      </c>
      <c r="K30">
        <f>MES_EOD!AC30+MES_EOD!AD30</f>
        <v>0</v>
      </c>
      <c r="L30">
        <f>NDMC_EOD!AC30+NDMC_EOD!AD30</f>
        <v>1.78</v>
      </c>
      <c r="M30">
        <f>TPDDL_EOD!AC30+TPDDL_EOD!AD30</f>
        <v>21.36</v>
      </c>
      <c r="N30">
        <f t="shared" si="0"/>
        <v>71.2</v>
      </c>
      <c r="O30" s="154">
        <f t="shared" si="1"/>
        <v>0.39999999999999147</v>
      </c>
      <c r="P30">
        <v>39.49</v>
      </c>
      <c r="Q30">
        <v>8.7608832244302537</v>
      </c>
      <c r="R30">
        <v>0</v>
      </c>
      <c r="S30">
        <v>1.8222414339762423</v>
      </c>
      <c r="T30">
        <v>21.526875341593495</v>
      </c>
      <c r="U30" s="156">
        <f t="shared" si="2"/>
        <v>71.599999999999994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71.599999999999994</v>
      </c>
      <c r="E31">
        <f>GT!N31</f>
        <v>0</v>
      </c>
      <c r="F31">
        <f t="shared" si="4"/>
        <v>84</v>
      </c>
      <c r="G31">
        <f t="shared" si="5"/>
        <v>71.599999999999994</v>
      </c>
      <c r="H31" s="154"/>
      <c r="I31">
        <f>BRPL_EOD!AC31+BRPL_EOD!AD31</f>
        <v>34.5</v>
      </c>
      <c r="J31">
        <f>BYPL_EOD!AC31+BYPL_EOD!AD31</f>
        <v>9.89</v>
      </c>
      <c r="K31">
        <f>MES_EOD!AC31+MES_EOD!AD31</f>
        <v>0</v>
      </c>
      <c r="L31">
        <f>NDMC_EOD!AC31+NDMC_EOD!AD31</f>
        <v>2.0499999999999998</v>
      </c>
      <c r="M31">
        <f>TPDDL_EOD!AC31+TPDDL_EOD!AD31</f>
        <v>24.64</v>
      </c>
      <c r="N31">
        <f t="shared" si="0"/>
        <v>71.08</v>
      </c>
      <c r="O31" s="154">
        <f t="shared" si="1"/>
        <v>0.51999999999999602</v>
      </c>
      <c r="P31">
        <v>34.752391671356214</v>
      </c>
      <c r="Q31">
        <v>9.9623522791221166</v>
      </c>
      <c r="R31">
        <v>0</v>
      </c>
      <c r="S31">
        <v>2.0649971862689922</v>
      </c>
      <c r="T31">
        <v>24.820258863252672</v>
      </c>
      <c r="U31" s="156">
        <f t="shared" si="2"/>
        <v>71.599999999999994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71.599999999999994</v>
      </c>
      <c r="E32">
        <f>GT!N32</f>
        <v>0</v>
      </c>
      <c r="F32">
        <f t="shared" si="4"/>
        <v>84</v>
      </c>
      <c r="G32">
        <f t="shared" si="5"/>
        <v>71.599999999999994</v>
      </c>
      <c r="H32" s="154"/>
      <c r="I32">
        <f>BRPL_EOD!AC32+BRPL_EOD!AD32</f>
        <v>34.5</v>
      </c>
      <c r="J32">
        <f>BYPL_EOD!AC32+BYPL_EOD!AD32</f>
        <v>9.89</v>
      </c>
      <c r="K32">
        <f>MES_EOD!AC32+MES_EOD!AD32</f>
        <v>0</v>
      </c>
      <c r="L32">
        <f>NDMC_EOD!AC32+NDMC_EOD!AD32</f>
        <v>2.0499999999999998</v>
      </c>
      <c r="M32">
        <f>TPDDL_EOD!AC32+TPDDL_EOD!AD32</f>
        <v>24.64</v>
      </c>
      <c r="N32">
        <f t="shared" si="0"/>
        <v>71.08</v>
      </c>
      <c r="O32" s="154">
        <f t="shared" si="1"/>
        <v>0.51999999999999602</v>
      </c>
      <c r="P32">
        <v>34.752391671356214</v>
      </c>
      <c r="Q32">
        <v>9.9623522791221166</v>
      </c>
      <c r="R32">
        <v>0</v>
      </c>
      <c r="S32">
        <v>2.0649971862689922</v>
      </c>
      <c r="T32">
        <v>24.820258863252672</v>
      </c>
      <c r="U32" s="156">
        <f t="shared" si="2"/>
        <v>71.599999999999994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84</v>
      </c>
      <c r="G33">
        <f t="shared" si="5"/>
        <v>71.599999999999994</v>
      </c>
      <c r="H33" s="154"/>
      <c r="I33">
        <f>BRPL_EOD!AC33+BRPL_EOD!AD33</f>
        <v>34.5</v>
      </c>
      <c r="J33">
        <f>BYPL_EOD!AC33+BYPL_EOD!AD33</f>
        <v>9.89</v>
      </c>
      <c r="K33">
        <f>MES_EOD!AC33+MES_EOD!AD33</f>
        <v>0</v>
      </c>
      <c r="L33">
        <f>NDMC_EOD!AC33+NDMC_EOD!AD33</f>
        <v>2.0499999999999998</v>
      </c>
      <c r="M33">
        <f>TPDDL_EOD!AC33+TPDDL_EOD!AD33</f>
        <v>24.64</v>
      </c>
      <c r="N33">
        <f t="shared" si="0"/>
        <v>71.08</v>
      </c>
      <c r="O33" s="154">
        <f t="shared" si="1"/>
        <v>0.51999999999999602</v>
      </c>
      <c r="P33">
        <v>34.752391671356214</v>
      </c>
      <c r="Q33">
        <v>9.9623522791221166</v>
      </c>
      <c r="R33">
        <v>0</v>
      </c>
      <c r="S33">
        <v>2.0649971862689922</v>
      </c>
      <c r="T33">
        <v>24.820258863252672</v>
      </c>
      <c r="U33" s="156">
        <f t="shared" si="2"/>
        <v>71.599999999999994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84</v>
      </c>
      <c r="G34">
        <f t="shared" si="5"/>
        <v>71.599999999999994</v>
      </c>
      <c r="H34" s="154"/>
      <c r="I34">
        <f>BRPL_EOD!AC34+BRPL_EOD!AD34</f>
        <v>34.5</v>
      </c>
      <c r="J34">
        <f>BYPL_EOD!AC34+BYPL_EOD!AD34</f>
        <v>9.89</v>
      </c>
      <c r="K34">
        <f>MES_EOD!AC34+MES_EOD!AD34</f>
        <v>0</v>
      </c>
      <c r="L34">
        <f>NDMC_EOD!AC34+NDMC_EOD!AD34</f>
        <v>2.0499999999999998</v>
      </c>
      <c r="M34">
        <f>TPDDL_EOD!AC34+TPDDL_EOD!AD34</f>
        <v>24.64</v>
      </c>
      <c r="N34">
        <f t="shared" si="0"/>
        <v>71.08</v>
      </c>
      <c r="O34" s="154">
        <f t="shared" si="1"/>
        <v>0.51999999999999602</v>
      </c>
      <c r="P34">
        <v>34.752391671356214</v>
      </c>
      <c r="Q34">
        <v>9.9623522791221166</v>
      </c>
      <c r="R34">
        <v>0</v>
      </c>
      <c r="S34">
        <v>2.0649971862689922</v>
      </c>
      <c r="T34">
        <v>24.820258863252672</v>
      </c>
      <c r="U34" s="156">
        <f t="shared" si="2"/>
        <v>71.599999999999994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71.599999999999994</v>
      </c>
      <c r="E35">
        <f>GT!N35</f>
        <v>0</v>
      </c>
      <c r="F35">
        <f t="shared" si="4"/>
        <v>84</v>
      </c>
      <c r="G35">
        <f t="shared" si="5"/>
        <v>71.599999999999994</v>
      </c>
      <c r="H35" s="154"/>
      <c r="I35">
        <f>BRPL_EOD!AC35+BRPL_EOD!AD35</f>
        <v>34.549999999999997</v>
      </c>
      <c r="J35">
        <f>BYPL_EOD!AC35+BYPL_EOD!AD35</f>
        <v>9.7899999999999991</v>
      </c>
      <c r="K35">
        <f>MES_EOD!AC35+MES_EOD!AD35</f>
        <v>0</v>
      </c>
      <c r="L35">
        <f>NDMC_EOD!AC35+NDMC_EOD!AD35</f>
        <v>2.06</v>
      </c>
      <c r="M35">
        <f>TPDDL_EOD!AC35+TPDDL_EOD!AD35</f>
        <v>24.68</v>
      </c>
      <c r="N35">
        <f t="shared" si="0"/>
        <v>71.08</v>
      </c>
      <c r="O35" s="154">
        <f t="shared" si="1"/>
        <v>0.51999999999999602</v>
      </c>
      <c r="P35">
        <v>34.802757456387162</v>
      </c>
      <c r="Q35">
        <v>9.8616207090602117</v>
      </c>
      <c r="R35">
        <v>0</v>
      </c>
      <c r="S35">
        <v>2.0750703432751827</v>
      </c>
      <c r="T35">
        <v>24.860551491277434</v>
      </c>
      <c r="U35" s="156">
        <f t="shared" si="2"/>
        <v>71.599999999999994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71.599999999999994</v>
      </c>
      <c r="E36">
        <f>GT!N36</f>
        <v>0</v>
      </c>
      <c r="F36">
        <f t="shared" si="4"/>
        <v>84</v>
      </c>
      <c r="G36">
        <f t="shared" si="5"/>
        <v>71.599999999999994</v>
      </c>
      <c r="H36" s="154"/>
      <c r="I36">
        <f>BRPL_EOD!AC36+BRPL_EOD!AD36</f>
        <v>34.89</v>
      </c>
      <c r="J36">
        <f>BYPL_EOD!AC36+BYPL_EOD!AD36</f>
        <v>9.18</v>
      </c>
      <c r="K36">
        <f>MES_EOD!AC36+MES_EOD!AD36</f>
        <v>0</v>
      </c>
      <c r="L36">
        <f>NDMC_EOD!AC36+NDMC_EOD!AD36</f>
        <v>2.08</v>
      </c>
      <c r="M36">
        <f>TPDDL_EOD!AC36+TPDDL_EOD!AD36</f>
        <v>24.92</v>
      </c>
      <c r="N36">
        <f t="shared" si="0"/>
        <v>71.069999999999993</v>
      </c>
      <c r="O36" s="154">
        <f t="shared" si="1"/>
        <v>0.53000000000000114</v>
      </c>
      <c r="P36">
        <v>34.89</v>
      </c>
      <c r="Q36">
        <v>9.6149695224851932</v>
      </c>
      <c r="R36">
        <v>0</v>
      </c>
      <c r="S36">
        <v>2.1722304775148067</v>
      </c>
      <c r="T36">
        <v>24.922800000000002</v>
      </c>
      <c r="U36" s="156">
        <f t="shared" si="2"/>
        <v>71.600000000000009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71.599999999999994</v>
      </c>
      <c r="E37">
        <f>GT!N37</f>
        <v>0</v>
      </c>
      <c r="F37">
        <f t="shared" si="4"/>
        <v>84</v>
      </c>
      <c r="G37">
        <f t="shared" si="5"/>
        <v>71.599999999999994</v>
      </c>
      <c r="H37" s="154"/>
      <c r="I37">
        <f>BRPL_EOD!AC37+BRPL_EOD!AD37</f>
        <v>34.89</v>
      </c>
      <c r="J37">
        <f>BYPL_EOD!AC37+BYPL_EOD!AD37</f>
        <v>9.18</v>
      </c>
      <c r="K37">
        <f>MES_EOD!AC37+MES_EOD!AD37</f>
        <v>0</v>
      </c>
      <c r="L37">
        <f>NDMC_EOD!AC37+NDMC_EOD!AD37</f>
        <v>2.08</v>
      </c>
      <c r="M37">
        <f>TPDDL_EOD!AC37+TPDDL_EOD!AD37</f>
        <v>24.92</v>
      </c>
      <c r="N37">
        <f t="shared" si="0"/>
        <v>71.069999999999993</v>
      </c>
      <c r="O37" s="154">
        <f t="shared" si="1"/>
        <v>0.53000000000000114</v>
      </c>
      <c r="P37">
        <v>34.89</v>
      </c>
      <c r="Q37">
        <v>9.6149695224851932</v>
      </c>
      <c r="R37">
        <v>0</v>
      </c>
      <c r="S37">
        <v>2.1722304775148067</v>
      </c>
      <c r="T37">
        <v>24.922800000000002</v>
      </c>
      <c r="U37" s="156">
        <f t="shared" si="2"/>
        <v>71.600000000000009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70.599999999999994</v>
      </c>
      <c r="E38">
        <f>GT!N38</f>
        <v>0</v>
      </c>
      <c r="F38">
        <f t="shared" si="4"/>
        <v>84</v>
      </c>
      <c r="G38">
        <f t="shared" si="5"/>
        <v>70.599999999999994</v>
      </c>
      <c r="H38" s="154"/>
      <c r="I38">
        <f>BRPL_EOD!AC38+BRPL_EOD!AD38</f>
        <v>34.89</v>
      </c>
      <c r="J38">
        <f>BYPL_EOD!AC38+BYPL_EOD!AD38</f>
        <v>8.18</v>
      </c>
      <c r="K38">
        <f>MES_EOD!AC38+MES_EOD!AD38</f>
        <v>0</v>
      </c>
      <c r="L38">
        <f>NDMC_EOD!AC38+NDMC_EOD!AD38</f>
        <v>2.08</v>
      </c>
      <c r="M38">
        <f>TPDDL_EOD!AC38+TPDDL_EOD!AD38</f>
        <v>24.92</v>
      </c>
      <c r="N38">
        <f t="shared" si="0"/>
        <v>70.069999999999993</v>
      </c>
      <c r="O38" s="154">
        <f t="shared" si="1"/>
        <v>0.53000000000000114</v>
      </c>
      <c r="P38">
        <v>34.89</v>
      </c>
      <c r="Q38">
        <v>8.6197147344015388</v>
      </c>
      <c r="R38">
        <v>0</v>
      </c>
      <c r="S38">
        <v>2.1674852655984629</v>
      </c>
      <c r="T38">
        <v>24.922800000000002</v>
      </c>
      <c r="U38" s="156">
        <f t="shared" si="2"/>
        <v>70.600000000000009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70.3</v>
      </c>
      <c r="E39">
        <f>GT!N39</f>
        <v>0</v>
      </c>
      <c r="F39">
        <f t="shared" si="4"/>
        <v>84</v>
      </c>
      <c r="G39">
        <f t="shared" si="5"/>
        <v>70.3</v>
      </c>
      <c r="H39" s="154"/>
      <c r="I39">
        <f>BRPL_EOD!AC39+BRPL_EOD!AD39</f>
        <v>34.89</v>
      </c>
      <c r="J39">
        <f>BYPL_EOD!AC39+BYPL_EOD!AD39</f>
        <v>8.18</v>
      </c>
      <c r="K39">
        <f>MES_EOD!AC39+MES_EOD!AD39</f>
        <v>0</v>
      </c>
      <c r="L39">
        <f>NDMC_EOD!AC39+NDMC_EOD!AD39</f>
        <v>2.08</v>
      </c>
      <c r="M39">
        <f>TPDDL_EOD!AC39+TPDDL_EOD!AD39</f>
        <v>24.92</v>
      </c>
      <c r="N39">
        <f t="shared" si="0"/>
        <v>70.069999999999993</v>
      </c>
      <c r="O39" s="154">
        <f t="shared" si="1"/>
        <v>0.23000000000000398</v>
      </c>
      <c r="P39">
        <v>34.89</v>
      </c>
      <c r="Q39">
        <v>8.3694593555460362</v>
      </c>
      <c r="R39">
        <v>0</v>
      </c>
      <c r="S39">
        <v>2.1177406444539706</v>
      </c>
      <c r="T39">
        <v>24.922800000000002</v>
      </c>
      <c r="U39" s="156">
        <f t="shared" si="2"/>
        <v>70.300000000000011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70.3</v>
      </c>
      <c r="E40">
        <f>GT!N40</f>
        <v>0</v>
      </c>
      <c r="F40">
        <f t="shared" si="4"/>
        <v>84</v>
      </c>
      <c r="G40">
        <f t="shared" si="5"/>
        <v>70.3</v>
      </c>
      <c r="H40" s="154"/>
      <c r="I40">
        <f>BRPL_EOD!AC40+BRPL_EOD!AD40</f>
        <v>34.89</v>
      </c>
      <c r="J40">
        <f>BYPL_EOD!AC40+BYPL_EOD!AD40</f>
        <v>8.18</v>
      </c>
      <c r="K40">
        <f>MES_EOD!AC40+MES_EOD!AD40</f>
        <v>0</v>
      </c>
      <c r="L40">
        <f>NDMC_EOD!AC40+NDMC_EOD!AD40</f>
        <v>2.08</v>
      </c>
      <c r="M40">
        <f>TPDDL_EOD!AC40+TPDDL_EOD!AD40</f>
        <v>24.92</v>
      </c>
      <c r="N40">
        <f t="shared" si="0"/>
        <v>70.069999999999993</v>
      </c>
      <c r="O40" s="154">
        <f t="shared" si="1"/>
        <v>0.23000000000000398</v>
      </c>
      <c r="P40">
        <v>34.89</v>
      </c>
      <c r="Q40">
        <v>8.3694593555460362</v>
      </c>
      <c r="R40">
        <v>0</v>
      </c>
      <c r="S40">
        <v>2.1177406444539706</v>
      </c>
      <c r="T40">
        <v>24.922800000000002</v>
      </c>
      <c r="U40" s="156">
        <f t="shared" si="2"/>
        <v>70.300000000000011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70.3</v>
      </c>
      <c r="E41">
        <f>GT!N41</f>
        <v>0</v>
      </c>
      <c r="F41">
        <f t="shared" si="4"/>
        <v>84</v>
      </c>
      <c r="G41">
        <f t="shared" si="5"/>
        <v>70.3</v>
      </c>
      <c r="H41" s="154"/>
      <c r="I41">
        <f>BRPL_EOD!AC41+BRPL_EOD!AD41</f>
        <v>34.89</v>
      </c>
      <c r="J41">
        <f>BYPL_EOD!AC41+BYPL_EOD!AD41</f>
        <v>8.18</v>
      </c>
      <c r="K41">
        <f>MES_EOD!AC41+MES_EOD!AD41</f>
        <v>0</v>
      </c>
      <c r="L41">
        <f>NDMC_EOD!AC41+NDMC_EOD!AD41</f>
        <v>2.08</v>
      </c>
      <c r="M41">
        <f>TPDDL_EOD!AC41+TPDDL_EOD!AD41</f>
        <v>24.92</v>
      </c>
      <c r="N41">
        <f t="shared" si="0"/>
        <v>70.069999999999993</v>
      </c>
      <c r="O41" s="154">
        <f t="shared" si="1"/>
        <v>0.23000000000000398</v>
      </c>
      <c r="P41">
        <v>34.89</v>
      </c>
      <c r="Q41">
        <v>8.3694593555460362</v>
      </c>
      <c r="R41">
        <v>0</v>
      </c>
      <c r="S41">
        <v>2.1177406444539706</v>
      </c>
      <c r="T41">
        <v>24.922800000000002</v>
      </c>
      <c r="U41" s="156">
        <f t="shared" si="2"/>
        <v>70.300000000000011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70.3</v>
      </c>
      <c r="E42">
        <f>GT!N42</f>
        <v>0</v>
      </c>
      <c r="F42">
        <f t="shared" si="4"/>
        <v>84</v>
      </c>
      <c r="G42">
        <f t="shared" si="5"/>
        <v>70.3</v>
      </c>
      <c r="H42" s="154"/>
      <c r="I42">
        <f>BRPL_EOD!AC42+BRPL_EOD!AD42</f>
        <v>34.89</v>
      </c>
      <c r="J42">
        <f>BYPL_EOD!AC42+BYPL_EOD!AD42</f>
        <v>8.18</v>
      </c>
      <c r="K42">
        <f>MES_EOD!AC42+MES_EOD!AD42</f>
        <v>0</v>
      </c>
      <c r="L42">
        <f>NDMC_EOD!AC42+NDMC_EOD!AD42</f>
        <v>2.08</v>
      </c>
      <c r="M42">
        <f>TPDDL_EOD!AC42+TPDDL_EOD!AD42</f>
        <v>24.92</v>
      </c>
      <c r="N42">
        <f t="shared" si="0"/>
        <v>70.069999999999993</v>
      </c>
      <c r="O42" s="154">
        <f t="shared" si="1"/>
        <v>0.23000000000000398</v>
      </c>
      <c r="P42">
        <v>34.89</v>
      </c>
      <c r="Q42">
        <v>8.3694593555460362</v>
      </c>
      <c r="R42">
        <v>0</v>
      </c>
      <c r="S42">
        <v>2.1177406444539706</v>
      </c>
      <c r="T42">
        <v>24.922800000000002</v>
      </c>
      <c r="U42" s="156">
        <f t="shared" si="2"/>
        <v>70.300000000000011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70.3</v>
      </c>
      <c r="E43">
        <f>GT!N43</f>
        <v>0</v>
      </c>
      <c r="F43">
        <f t="shared" si="4"/>
        <v>84</v>
      </c>
      <c r="G43">
        <f t="shared" si="5"/>
        <v>70.3</v>
      </c>
      <c r="H43" s="154"/>
      <c r="I43">
        <f>BRPL_EOD!AC43+BRPL_EOD!AD43</f>
        <v>34.89</v>
      </c>
      <c r="J43">
        <f>BYPL_EOD!AC43+BYPL_EOD!AD43</f>
        <v>8.18</v>
      </c>
      <c r="K43">
        <f>MES_EOD!AC43+MES_EOD!AD43</f>
        <v>0</v>
      </c>
      <c r="L43">
        <f>NDMC_EOD!AC43+NDMC_EOD!AD43</f>
        <v>2.08</v>
      </c>
      <c r="M43">
        <f>TPDDL_EOD!AC43+TPDDL_EOD!AD43</f>
        <v>24.92</v>
      </c>
      <c r="N43">
        <f t="shared" si="0"/>
        <v>70.069999999999993</v>
      </c>
      <c r="O43" s="154">
        <f t="shared" si="1"/>
        <v>0.23000000000000398</v>
      </c>
      <c r="P43">
        <v>34.89</v>
      </c>
      <c r="Q43">
        <v>8.3694593555460362</v>
      </c>
      <c r="R43">
        <v>0</v>
      </c>
      <c r="S43">
        <v>2.1177406444539706</v>
      </c>
      <c r="T43">
        <v>24.922800000000002</v>
      </c>
      <c r="U43" s="156">
        <f t="shared" si="2"/>
        <v>70.300000000000011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70.3</v>
      </c>
      <c r="E44">
        <f>GT!N44</f>
        <v>0</v>
      </c>
      <c r="F44">
        <f t="shared" si="4"/>
        <v>84</v>
      </c>
      <c r="G44">
        <f t="shared" si="5"/>
        <v>70.3</v>
      </c>
      <c r="H44" s="154"/>
      <c r="I44">
        <f>BRPL_EOD!AC44+BRPL_EOD!AD44</f>
        <v>34.89</v>
      </c>
      <c r="J44">
        <f>BYPL_EOD!AC44+BYPL_EOD!AD44</f>
        <v>8.18</v>
      </c>
      <c r="K44">
        <f>MES_EOD!AC44+MES_EOD!AD44</f>
        <v>0</v>
      </c>
      <c r="L44">
        <f>NDMC_EOD!AC44+NDMC_EOD!AD44</f>
        <v>2.08</v>
      </c>
      <c r="M44">
        <f>TPDDL_EOD!AC44+TPDDL_EOD!AD44</f>
        <v>24.92</v>
      </c>
      <c r="N44">
        <f t="shared" si="0"/>
        <v>70.069999999999993</v>
      </c>
      <c r="O44" s="154">
        <f t="shared" si="1"/>
        <v>0.23000000000000398</v>
      </c>
      <c r="P44">
        <v>34.89</v>
      </c>
      <c r="Q44">
        <v>8.3694593555460362</v>
      </c>
      <c r="R44">
        <v>0</v>
      </c>
      <c r="S44">
        <v>2.1177406444539706</v>
      </c>
      <c r="T44">
        <v>24.922800000000002</v>
      </c>
      <c r="U44" s="156">
        <f t="shared" si="2"/>
        <v>70.300000000000011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68.3</v>
      </c>
      <c r="E45">
        <f>GT!N45</f>
        <v>0</v>
      </c>
      <c r="F45">
        <f t="shared" si="4"/>
        <v>84</v>
      </c>
      <c r="G45">
        <f t="shared" si="5"/>
        <v>68.3</v>
      </c>
      <c r="H45" s="154"/>
      <c r="I45">
        <f>BRPL_EOD!AC45+BRPL_EOD!AD45</f>
        <v>39.49</v>
      </c>
      <c r="J45">
        <f>BYPL_EOD!AC45+BYPL_EOD!AD45</f>
        <v>6.57</v>
      </c>
      <c r="K45">
        <f>MES_EOD!AC45+MES_EOD!AD45</f>
        <v>0</v>
      </c>
      <c r="L45">
        <f>NDMC_EOD!AC45+NDMC_EOD!AD45</f>
        <v>1.71</v>
      </c>
      <c r="M45">
        <f>TPDDL_EOD!AC45+TPDDL_EOD!AD45</f>
        <v>20.47</v>
      </c>
      <c r="N45">
        <f t="shared" si="0"/>
        <v>68.240000000000009</v>
      </c>
      <c r="O45" s="154">
        <f t="shared" si="1"/>
        <v>5.9999999999988063E-2</v>
      </c>
      <c r="P45">
        <v>39.49</v>
      </c>
      <c r="Q45">
        <v>6.5981868080876982</v>
      </c>
      <c r="R45">
        <v>0</v>
      </c>
      <c r="S45">
        <v>1.7158805803796395</v>
      </c>
      <c r="T45">
        <v>20.495932611532652</v>
      </c>
      <c r="U45" s="156">
        <f t="shared" si="2"/>
        <v>68.299999999999983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68.3</v>
      </c>
      <c r="E46">
        <f>GT!N46</f>
        <v>0</v>
      </c>
      <c r="F46">
        <f t="shared" si="4"/>
        <v>84</v>
      </c>
      <c r="G46">
        <f t="shared" si="5"/>
        <v>68.3</v>
      </c>
      <c r="H46" s="154"/>
      <c r="I46">
        <f>BRPL_EOD!AC46+BRPL_EOD!AD46</f>
        <v>39.340000000000003</v>
      </c>
      <c r="J46">
        <f>BYPL_EOD!AC46+BYPL_EOD!AD46</f>
        <v>6.72</v>
      </c>
      <c r="K46">
        <f>MES_EOD!AC46+MES_EOD!AD46</f>
        <v>0</v>
      </c>
      <c r="L46">
        <f>NDMC_EOD!AC46+NDMC_EOD!AD46</f>
        <v>1.71</v>
      </c>
      <c r="M46">
        <f>TPDDL_EOD!AC46+TPDDL_EOD!AD46</f>
        <v>20.47</v>
      </c>
      <c r="N46">
        <f t="shared" si="0"/>
        <v>68.240000000000009</v>
      </c>
      <c r="O46" s="154">
        <f t="shared" si="1"/>
        <v>5.9999999999988063E-2</v>
      </c>
      <c r="P46">
        <v>39.340000000000003</v>
      </c>
      <c r="Q46">
        <v>6.7481379540439557</v>
      </c>
      <c r="R46">
        <v>0</v>
      </c>
      <c r="S46">
        <v>1.7158979493763007</v>
      </c>
      <c r="T46">
        <v>20.495964096579726</v>
      </c>
      <c r="U46" s="156">
        <f t="shared" si="2"/>
        <v>68.299999999999983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68.3</v>
      </c>
      <c r="E47">
        <f>GT!N47</f>
        <v>0</v>
      </c>
      <c r="F47">
        <f t="shared" si="4"/>
        <v>84</v>
      </c>
      <c r="G47">
        <f t="shared" si="5"/>
        <v>68.3</v>
      </c>
      <c r="H47" s="154"/>
      <c r="I47">
        <f>BRPL_EOD!AC47+BRPL_EOD!AD47</f>
        <v>39.340000000000003</v>
      </c>
      <c r="J47">
        <f>BYPL_EOD!AC47+BYPL_EOD!AD47</f>
        <v>6.72</v>
      </c>
      <c r="K47">
        <f>MES_EOD!AC47+MES_EOD!AD47</f>
        <v>0</v>
      </c>
      <c r="L47">
        <f>NDMC_EOD!AC47+NDMC_EOD!AD47</f>
        <v>1.71</v>
      </c>
      <c r="M47">
        <f>TPDDL_EOD!AC47+TPDDL_EOD!AD47</f>
        <v>20.47</v>
      </c>
      <c r="N47">
        <f t="shared" si="0"/>
        <v>68.240000000000009</v>
      </c>
      <c r="O47" s="154">
        <f t="shared" si="1"/>
        <v>5.9999999999988063E-2</v>
      </c>
      <c r="P47">
        <v>39.340000000000003</v>
      </c>
      <c r="Q47">
        <v>6.7481379540439557</v>
      </c>
      <c r="R47">
        <v>0</v>
      </c>
      <c r="S47">
        <v>1.7158979493763007</v>
      </c>
      <c r="T47">
        <v>20.495964096579726</v>
      </c>
      <c r="U47" s="156">
        <f t="shared" si="2"/>
        <v>68.299999999999983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68.3</v>
      </c>
      <c r="E48">
        <f>GT!N48</f>
        <v>0</v>
      </c>
      <c r="F48">
        <f t="shared" si="4"/>
        <v>84</v>
      </c>
      <c r="G48">
        <f t="shared" si="5"/>
        <v>68.3</v>
      </c>
      <c r="H48" s="154"/>
      <c r="I48">
        <f>BRPL_EOD!AC48+BRPL_EOD!AD48</f>
        <v>39.340000000000003</v>
      </c>
      <c r="J48">
        <f>BYPL_EOD!AC48+BYPL_EOD!AD48</f>
        <v>6.72</v>
      </c>
      <c r="K48">
        <f>MES_EOD!AC48+MES_EOD!AD48</f>
        <v>0</v>
      </c>
      <c r="L48">
        <f>NDMC_EOD!AC48+NDMC_EOD!AD48</f>
        <v>1.71</v>
      </c>
      <c r="M48">
        <f>TPDDL_EOD!AC48+TPDDL_EOD!AD48</f>
        <v>20.47</v>
      </c>
      <c r="N48">
        <f t="shared" si="0"/>
        <v>68.240000000000009</v>
      </c>
      <c r="O48" s="154">
        <f t="shared" si="1"/>
        <v>5.9999999999988063E-2</v>
      </c>
      <c r="P48">
        <v>39.340000000000003</v>
      </c>
      <c r="Q48">
        <v>6.7481379540439557</v>
      </c>
      <c r="R48">
        <v>0</v>
      </c>
      <c r="S48">
        <v>1.7158979493763007</v>
      </c>
      <c r="T48">
        <v>20.495964096579726</v>
      </c>
      <c r="U48" s="156">
        <f t="shared" si="2"/>
        <v>68.299999999999983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68.3</v>
      </c>
      <c r="E49">
        <f>GT!N49</f>
        <v>0</v>
      </c>
      <c r="F49">
        <f t="shared" si="4"/>
        <v>84</v>
      </c>
      <c r="G49">
        <f t="shared" si="5"/>
        <v>68.3</v>
      </c>
      <c r="H49" s="154"/>
      <c r="I49">
        <f>BRPL_EOD!AC49+BRPL_EOD!AD49</f>
        <v>39.340000000000003</v>
      </c>
      <c r="J49">
        <f>BYPL_EOD!AC49+BYPL_EOD!AD49</f>
        <v>6.72</v>
      </c>
      <c r="K49">
        <f>MES_EOD!AC49+MES_EOD!AD49</f>
        <v>0</v>
      </c>
      <c r="L49">
        <f>NDMC_EOD!AC49+NDMC_EOD!AD49</f>
        <v>1.71</v>
      </c>
      <c r="M49">
        <f>TPDDL_EOD!AC49+TPDDL_EOD!AD49</f>
        <v>20.47</v>
      </c>
      <c r="N49">
        <f t="shared" si="0"/>
        <v>68.240000000000009</v>
      </c>
      <c r="O49" s="154">
        <f t="shared" si="1"/>
        <v>5.9999999999988063E-2</v>
      </c>
      <c r="P49">
        <v>39.340000000000003</v>
      </c>
      <c r="Q49">
        <v>6.7481379540439557</v>
      </c>
      <c r="R49">
        <v>0</v>
      </c>
      <c r="S49">
        <v>1.7158979493763007</v>
      </c>
      <c r="T49">
        <v>20.495964096579726</v>
      </c>
      <c r="U49" s="156">
        <f t="shared" si="2"/>
        <v>68.299999999999983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68.3</v>
      </c>
      <c r="E50">
        <f>GT!N50</f>
        <v>0</v>
      </c>
      <c r="F50">
        <f t="shared" si="4"/>
        <v>84</v>
      </c>
      <c r="G50">
        <f t="shared" si="5"/>
        <v>68.3</v>
      </c>
      <c r="H50" s="154"/>
      <c r="I50">
        <f>BRPL_EOD!AC50+BRPL_EOD!AD50</f>
        <v>39.340000000000003</v>
      </c>
      <c r="J50">
        <f>BYPL_EOD!AC50+BYPL_EOD!AD50</f>
        <v>6.72</v>
      </c>
      <c r="K50">
        <f>MES_EOD!AC50+MES_EOD!AD50</f>
        <v>0</v>
      </c>
      <c r="L50">
        <f>NDMC_EOD!AC50+NDMC_EOD!AD50</f>
        <v>1.71</v>
      </c>
      <c r="M50">
        <f>TPDDL_EOD!AC50+TPDDL_EOD!AD50</f>
        <v>20.47</v>
      </c>
      <c r="N50">
        <f t="shared" si="0"/>
        <v>68.240000000000009</v>
      </c>
      <c r="O50" s="154">
        <f t="shared" si="1"/>
        <v>5.9999999999988063E-2</v>
      </c>
      <c r="P50">
        <v>39.340000000000003</v>
      </c>
      <c r="Q50">
        <v>6.7481379540439557</v>
      </c>
      <c r="R50">
        <v>0</v>
      </c>
      <c r="S50">
        <v>1.7158979493763007</v>
      </c>
      <c r="T50">
        <v>20.495964096579726</v>
      </c>
      <c r="U50" s="156">
        <f t="shared" si="2"/>
        <v>68.299999999999983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68.3</v>
      </c>
      <c r="E51">
        <f>GT!N51</f>
        <v>0</v>
      </c>
      <c r="F51">
        <f t="shared" si="4"/>
        <v>84</v>
      </c>
      <c r="G51">
        <f t="shared" si="5"/>
        <v>68.3</v>
      </c>
      <c r="H51" s="154"/>
      <c r="I51">
        <f>BRPL_EOD!AC51+BRPL_EOD!AD51</f>
        <v>39.340000000000003</v>
      </c>
      <c r="J51">
        <f>BYPL_EOD!AC51+BYPL_EOD!AD51</f>
        <v>6.72</v>
      </c>
      <c r="K51">
        <f>MES_EOD!AC51+MES_EOD!AD51</f>
        <v>0</v>
      </c>
      <c r="L51">
        <f>NDMC_EOD!AC51+NDMC_EOD!AD51</f>
        <v>1.71</v>
      </c>
      <c r="M51">
        <f>TPDDL_EOD!AC51+TPDDL_EOD!AD51</f>
        <v>20.47</v>
      </c>
      <c r="N51">
        <f t="shared" si="0"/>
        <v>68.240000000000009</v>
      </c>
      <c r="O51" s="154">
        <f t="shared" si="1"/>
        <v>5.9999999999988063E-2</v>
      </c>
      <c r="P51">
        <v>39.340000000000003</v>
      </c>
      <c r="Q51">
        <v>6.7481379540439557</v>
      </c>
      <c r="R51">
        <v>0</v>
      </c>
      <c r="S51">
        <v>1.7158979493763007</v>
      </c>
      <c r="T51">
        <v>20.495964096579726</v>
      </c>
      <c r="U51" s="156">
        <f t="shared" si="2"/>
        <v>68.299999999999983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66.3</v>
      </c>
      <c r="E52">
        <f>GT!N52</f>
        <v>0</v>
      </c>
      <c r="F52">
        <f t="shared" si="4"/>
        <v>84</v>
      </c>
      <c r="G52">
        <f t="shared" si="5"/>
        <v>66.3</v>
      </c>
      <c r="H52" s="154"/>
      <c r="I52">
        <f>BRPL_EOD!AC52+BRPL_EOD!AD52</f>
        <v>38.200000000000003</v>
      </c>
      <c r="J52">
        <f>BYPL_EOD!AC52+BYPL_EOD!AD52</f>
        <v>6.52</v>
      </c>
      <c r="K52">
        <f>MES_EOD!AC52+MES_EOD!AD52</f>
        <v>0</v>
      </c>
      <c r="L52">
        <f>NDMC_EOD!AC52+NDMC_EOD!AD52</f>
        <v>1.66</v>
      </c>
      <c r="M52">
        <f>TPDDL_EOD!AC52+TPDDL_EOD!AD52</f>
        <v>19.88</v>
      </c>
      <c r="N52">
        <f t="shared" si="0"/>
        <v>66.259999999999991</v>
      </c>
      <c r="O52" s="154">
        <f t="shared" si="1"/>
        <v>4.0000000000006253E-2</v>
      </c>
      <c r="P52">
        <v>38.200000000000003</v>
      </c>
      <c r="Q52">
        <v>6.5383624067712578</v>
      </c>
      <c r="R52">
        <v>0</v>
      </c>
      <c r="S52">
        <v>1.6638661330386104</v>
      </c>
      <c r="T52">
        <v>19.897771460190139</v>
      </c>
      <c r="U52" s="156">
        <f t="shared" si="2"/>
        <v>66.300000000000011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66.3</v>
      </c>
      <c r="E53">
        <f>GT!N53</f>
        <v>0</v>
      </c>
      <c r="F53">
        <f t="shared" si="4"/>
        <v>84</v>
      </c>
      <c r="G53">
        <f t="shared" si="5"/>
        <v>66.3</v>
      </c>
      <c r="H53" s="154"/>
      <c r="I53">
        <f>BRPL_EOD!AC53+BRPL_EOD!AD53</f>
        <v>38.57</v>
      </c>
      <c r="J53">
        <f>BYPL_EOD!AC53+BYPL_EOD!AD53</f>
        <v>6.52</v>
      </c>
      <c r="K53">
        <f>MES_EOD!AC53+MES_EOD!AD53</f>
        <v>0</v>
      </c>
      <c r="L53">
        <f>NDMC_EOD!AC53+NDMC_EOD!AD53</f>
        <v>1.66</v>
      </c>
      <c r="M53">
        <f>TPDDL_EOD!AC53+TPDDL_EOD!AD53</f>
        <v>19.88</v>
      </c>
      <c r="N53">
        <f t="shared" si="0"/>
        <v>66.63</v>
      </c>
      <c r="O53" s="154">
        <f t="shared" si="1"/>
        <v>-0.32999999999999829</v>
      </c>
      <c r="P53">
        <v>38.378973435389469</v>
      </c>
      <c r="Q53">
        <v>6.4877082395317425</v>
      </c>
      <c r="R53">
        <v>0</v>
      </c>
      <c r="S53">
        <v>1.6517784781629896</v>
      </c>
      <c r="T53">
        <v>19.781539846915802</v>
      </c>
      <c r="U53" s="156">
        <f t="shared" si="2"/>
        <v>66.3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66.3</v>
      </c>
      <c r="E54">
        <f>GT!N54</f>
        <v>0</v>
      </c>
      <c r="F54">
        <f t="shared" si="4"/>
        <v>84</v>
      </c>
      <c r="G54">
        <f t="shared" si="5"/>
        <v>66.3</v>
      </c>
      <c r="H54" s="154"/>
      <c r="I54">
        <f>BRPL_EOD!AC54+BRPL_EOD!AD54</f>
        <v>38.57</v>
      </c>
      <c r="J54">
        <f>BYPL_EOD!AC54+BYPL_EOD!AD54</f>
        <v>6.52</v>
      </c>
      <c r="K54">
        <f>MES_EOD!AC54+MES_EOD!AD54</f>
        <v>0</v>
      </c>
      <c r="L54">
        <f>NDMC_EOD!AC54+NDMC_EOD!AD54</f>
        <v>1.66</v>
      </c>
      <c r="M54">
        <f>TPDDL_EOD!AC54+TPDDL_EOD!AD54</f>
        <v>19.88</v>
      </c>
      <c r="N54">
        <f t="shared" si="0"/>
        <v>66.63</v>
      </c>
      <c r="O54" s="154">
        <f t="shared" si="1"/>
        <v>-0.32999999999999829</v>
      </c>
      <c r="P54">
        <v>38.378973435389469</v>
      </c>
      <c r="Q54">
        <v>6.4877082395317425</v>
      </c>
      <c r="R54">
        <v>0</v>
      </c>
      <c r="S54">
        <v>1.6517784781629896</v>
      </c>
      <c r="T54">
        <v>19.781539846915802</v>
      </c>
      <c r="U54" s="156">
        <f t="shared" si="2"/>
        <v>66.3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63.3</v>
      </c>
      <c r="E55">
        <f>GT!N55</f>
        <v>0</v>
      </c>
      <c r="F55">
        <f t="shared" si="4"/>
        <v>84</v>
      </c>
      <c r="G55">
        <f t="shared" si="5"/>
        <v>63.3</v>
      </c>
      <c r="H55" s="154"/>
      <c r="I55">
        <f>BRPL_EOD!AC55+BRPL_EOD!AD55</f>
        <v>36.840000000000003</v>
      </c>
      <c r="J55">
        <f>BYPL_EOD!AC55+BYPL_EOD!AD55</f>
        <v>6.23</v>
      </c>
      <c r="K55">
        <f>MES_EOD!AC55+MES_EOD!AD55</f>
        <v>0</v>
      </c>
      <c r="L55">
        <f>NDMC_EOD!AC55+NDMC_EOD!AD55</f>
        <v>1.58</v>
      </c>
      <c r="M55">
        <f>TPDDL_EOD!AC55+TPDDL_EOD!AD55</f>
        <v>18.989999999999998</v>
      </c>
      <c r="N55">
        <f t="shared" si="0"/>
        <v>63.64</v>
      </c>
      <c r="O55" s="154">
        <f t="shared" si="1"/>
        <v>-0.34000000000000341</v>
      </c>
      <c r="P55">
        <v>36.64318038969202</v>
      </c>
      <c r="Q55">
        <v>6.1967159019484601</v>
      </c>
      <c r="R55">
        <v>0</v>
      </c>
      <c r="S55">
        <v>1.571558768070396</v>
      </c>
      <c r="T55">
        <v>18.888544940289123</v>
      </c>
      <c r="U55" s="156">
        <f t="shared" si="2"/>
        <v>63.3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63.3</v>
      </c>
      <c r="E56">
        <f>GT!N56</f>
        <v>0</v>
      </c>
      <c r="F56">
        <f t="shared" si="4"/>
        <v>84</v>
      </c>
      <c r="G56">
        <f t="shared" si="5"/>
        <v>63.3</v>
      </c>
      <c r="H56" s="154"/>
      <c r="I56">
        <f>BRPL_EOD!AC56+BRPL_EOD!AD56</f>
        <v>36.840000000000003</v>
      </c>
      <c r="J56">
        <f>BYPL_EOD!AC56+BYPL_EOD!AD56</f>
        <v>6.23</v>
      </c>
      <c r="K56">
        <f>MES_EOD!AC56+MES_EOD!AD56</f>
        <v>0</v>
      </c>
      <c r="L56">
        <f>NDMC_EOD!AC56+NDMC_EOD!AD56</f>
        <v>1.58</v>
      </c>
      <c r="M56">
        <f>TPDDL_EOD!AC56+TPDDL_EOD!AD56</f>
        <v>18.989999999999998</v>
      </c>
      <c r="N56">
        <f t="shared" si="0"/>
        <v>63.64</v>
      </c>
      <c r="O56" s="154">
        <f t="shared" si="1"/>
        <v>-0.34000000000000341</v>
      </c>
      <c r="P56">
        <v>36.64318038969202</v>
      </c>
      <c r="Q56">
        <v>6.1967159019484601</v>
      </c>
      <c r="R56">
        <v>0</v>
      </c>
      <c r="S56">
        <v>1.571558768070396</v>
      </c>
      <c r="T56">
        <v>18.888544940289123</v>
      </c>
      <c r="U56" s="156">
        <f t="shared" si="2"/>
        <v>63.3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63.3</v>
      </c>
      <c r="E57">
        <f>GT!N57</f>
        <v>0</v>
      </c>
      <c r="F57">
        <f t="shared" si="4"/>
        <v>84</v>
      </c>
      <c r="G57">
        <f t="shared" si="5"/>
        <v>63.3</v>
      </c>
      <c r="H57" s="154"/>
      <c r="I57">
        <f>BRPL_EOD!AC57+BRPL_EOD!AD57</f>
        <v>36.840000000000003</v>
      </c>
      <c r="J57">
        <f>BYPL_EOD!AC57+BYPL_EOD!AD57</f>
        <v>6.23</v>
      </c>
      <c r="K57">
        <f>MES_EOD!AC57+MES_EOD!AD57</f>
        <v>0</v>
      </c>
      <c r="L57">
        <f>NDMC_EOD!AC57+NDMC_EOD!AD57</f>
        <v>1.58</v>
      </c>
      <c r="M57">
        <f>TPDDL_EOD!AC57+TPDDL_EOD!AD57</f>
        <v>18.989999999999998</v>
      </c>
      <c r="N57">
        <f t="shared" si="0"/>
        <v>63.64</v>
      </c>
      <c r="O57" s="154">
        <f t="shared" si="1"/>
        <v>-0.34000000000000341</v>
      </c>
      <c r="P57">
        <v>36.64318038969202</v>
      </c>
      <c r="Q57">
        <v>6.1967159019484601</v>
      </c>
      <c r="R57">
        <v>0</v>
      </c>
      <c r="S57">
        <v>1.571558768070396</v>
      </c>
      <c r="T57">
        <v>18.888544940289123</v>
      </c>
      <c r="U57" s="156">
        <f t="shared" si="2"/>
        <v>63.3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63.3</v>
      </c>
      <c r="E58">
        <f>GT!N58</f>
        <v>0</v>
      </c>
      <c r="F58">
        <f t="shared" si="4"/>
        <v>84</v>
      </c>
      <c r="G58">
        <f t="shared" si="5"/>
        <v>63.3</v>
      </c>
      <c r="H58" s="154"/>
      <c r="I58">
        <f>BRPL_EOD!AC58+BRPL_EOD!AD58</f>
        <v>36.840000000000003</v>
      </c>
      <c r="J58">
        <f>BYPL_EOD!AC58+BYPL_EOD!AD58</f>
        <v>6.23</v>
      </c>
      <c r="K58">
        <f>MES_EOD!AC58+MES_EOD!AD58</f>
        <v>0</v>
      </c>
      <c r="L58">
        <f>NDMC_EOD!AC58+NDMC_EOD!AD58</f>
        <v>1.58</v>
      </c>
      <c r="M58">
        <f>TPDDL_EOD!AC58+TPDDL_EOD!AD58</f>
        <v>18.989999999999998</v>
      </c>
      <c r="N58">
        <f t="shared" si="0"/>
        <v>63.64</v>
      </c>
      <c r="O58" s="154">
        <f t="shared" si="1"/>
        <v>-0.34000000000000341</v>
      </c>
      <c r="P58">
        <v>36.64318038969202</v>
      </c>
      <c r="Q58">
        <v>6.1967159019484601</v>
      </c>
      <c r="R58">
        <v>0</v>
      </c>
      <c r="S58">
        <v>1.571558768070396</v>
      </c>
      <c r="T58">
        <v>18.888544940289123</v>
      </c>
      <c r="U58" s="156">
        <f t="shared" si="2"/>
        <v>63.3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63.3</v>
      </c>
      <c r="E59">
        <f>GT!N59</f>
        <v>0</v>
      </c>
      <c r="F59">
        <f t="shared" si="4"/>
        <v>84</v>
      </c>
      <c r="G59">
        <f t="shared" si="5"/>
        <v>63.3</v>
      </c>
      <c r="H59" s="154"/>
      <c r="I59">
        <f>BRPL_EOD!AC59+BRPL_EOD!AD59</f>
        <v>28.52</v>
      </c>
      <c r="J59">
        <f>BYPL_EOD!AC59+BYPL_EOD!AD59</f>
        <v>14.56</v>
      </c>
      <c r="K59">
        <f>MES_EOD!AC59+MES_EOD!AD59</f>
        <v>0</v>
      </c>
      <c r="L59">
        <f>NDMC_EOD!AC59+NDMC_EOD!AD59</f>
        <v>1.58</v>
      </c>
      <c r="M59">
        <f>TPDDL_EOD!AC59+TPDDL_EOD!AD59</f>
        <v>18.989999999999998</v>
      </c>
      <c r="N59">
        <f t="shared" si="0"/>
        <v>63.649999999999991</v>
      </c>
      <c r="O59" s="154">
        <f t="shared" si="1"/>
        <v>-0.34999999999999432</v>
      </c>
      <c r="P59">
        <v>28.363173605655934</v>
      </c>
      <c r="Q59">
        <v>14.479937156323647</v>
      </c>
      <c r="R59">
        <v>0</v>
      </c>
      <c r="S59">
        <v>1.5713118617439121</v>
      </c>
      <c r="T59">
        <v>18.885577376276512</v>
      </c>
      <c r="U59" s="156">
        <f t="shared" si="2"/>
        <v>63.300000000000011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63.3</v>
      </c>
      <c r="E60">
        <f>GT!N60</f>
        <v>0</v>
      </c>
      <c r="F60">
        <f t="shared" si="4"/>
        <v>84</v>
      </c>
      <c r="G60">
        <f t="shared" si="5"/>
        <v>63.3</v>
      </c>
      <c r="H60" s="154"/>
      <c r="I60">
        <f>BRPL_EOD!AC60+BRPL_EOD!AD60</f>
        <v>28.52</v>
      </c>
      <c r="J60">
        <f>BYPL_EOD!AC60+BYPL_EOD!AD60</f>
        <v>14.56</v>
      </c>
      <c r="K60">
        <f>MES_EOD!AC60+MES_EOD!AD60</f>
        <v>0</v>
      </c>
      <c r="L60">
        <f>NDMC_EOD!AC60+NDMC_EOD!AD60</f>
        <v>1.58</v>
      </c>
      <c r="M60">
        <f>TPDDL_EOD!AC60+TPDDL_EOD!AD60</f>
        <v>18.989999999999998</v>
      </c>
      <c r="N60">
        <f t="shared" si="0"/>
        <v>63.649999999999991</v>
      </c>
      <c r="O60" s="154">
        <f t="shared" si="1"/>
        <v>-0.34999999999999432</v>
      </c>
      <c r="P60">
        <v>28.363173605655934</v>
      </c>
      <c r="Q60">
        <v>14.479937156323647</v>
      </c>
      <c r="R60">
        <v>0</v>
      </c>
      <c r="S60">
        <v>1.5713118617439121</v>
      </c>
      <c r="T60">
        <v>18.885577376276512</v>
      </c>
      <c r="U60" s="156">
        <f t="shared" si="2"/>
        <v>63.300000000000011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63.3</v>
      </c>
      <c r="E61">
        <f>GT!N61</f>
        <v>0</v>
      </c>
      <c r="F61">
        <f t="shared" si="4"/>
        <v>84</v>
      </c>
      <c r="G61">
        <f t="shared" si="5"/>
        <v>63.3</v>
      </c>
      <c r="H61" s="154"/>
      <c r="I61">
        <f>BRPL_EOD!AC61+BRPL_EOD!AD61</f>
        <v>28.52</v>
      </c>
      <c r="J61">
        <f>BYPL_EOD!AC61+BYPL_EOD!AD61</f>
        <v>14.56</v>
      </c>
      <c r="K61">
        <f>MES_EOD!AC61+MES_EOD!AD61</f>
        <v>0</v>
      </c>
      <c r="L61">
        <f>NDMC_EOD!AC61+NDMC_EOD!AD61</f>
        <v>1.58</v>
      </c>
      <c r="M61">
        <f>TPDDL_EOD!AC61+TPDDL_EOD!AD61</f>
        <v>18.989999999999998</v>
      </c>
      <c r="N61">
        <f t="shared" si="0"/>
        <v>63.649999999999991</v>
      </c>
      <c r="O61" s="154">
        <f t="shared" si="1"/>
        <v>-0.34999999999999432</v>
      </c>
      <c r="P61">
        <v>28.363173605655934</v>
      </c>
      <c r="Q61">
        <v>14.479937156323647</v>
      </c>
      <c r="R61">
        <v>0</v>
      </c>
      <c r="S61">
        <v>1.5713118617439121</v>
      </c>
      <c r="T61">
        <v>18.885577376276512</v>
      </c>
      <c r="U61" s="156">
        <f t="shared" si="2"/>
        <v>63.300000000000011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63.3</v>
      </c>
      <c r="E62">
        <f>GT!N62</f>
        <v>0</v>
      </c>
      <c r="F62">
        <f t="shared" si="4"/>
        <v>84</v>
      </c>
      <c r="G62">
        <f t="shared" si="5"/>
        <v>63.3</v>
      </c>
      <c r="H62" s="154"/>
      <c r="I62">
        <f>BRPL_EOD!AC62+BRPL_EOD!AD62</f>
        <v>28.52</v>
      </c>
      <c r="J62">
        <f>BYPL_EOD!AC62+BYPL_EOD!AD62</f>
        <v>14.56</v>
      </c>
      <c r="K62">
        <f>MES_EOD!AC62+MES_EOD!AD62</f>
        <v>0</v>
      </c>
      <c r="L62">
        <f>NDMC_EOD!AC62+NDMC_EOD!AD62</f>
        <v>1.58</v>
      </c>
      <c r="M62">
        <f>TPDDL_EOD!AC62+TPDDL_EOD!AD62</f>
        <v>18.989999999999998</v>
      </c>
      <c r="N62">
        <f t="shared" si="0"/>
        <v>63.649999999999991</v>
      </c>
      <c r="O62" s="154">
        <f t="shared" si="1"/>
        <v>-0.34999999999999432</v>
      </c>
      <c r="P62">
        <v>28.363173605655934</v>
      </c>
      <c r="Q62">
        <v>14.479937156323647</v>
      </c>
      <c r="R62">
        <v>0</v>
      </c>
      <c r="S62">
        <v>1.5713118617439121</v>
      </c>
      <c r="T62">
        <v>18.885577376276512</v>
      </c>
      <c r="U62" s="156">
        <f t="shared" si="2"/>
        <v>63.300000000000011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63.3</v>
      </c>
      <c r="E63">
        <f>GT!N63</f>
        <v>0</v>
      </c>
      <c r="F63">
        <f t="shared" si="4"/>
        <v>84</v>
      </c>
      <c r="G63">
        <f t="shared" si="5"/>
        <v>63.3</v>
      </c>
      <c r="H63" s="154"/>
      <c r="I63">
        <f>BRPL_EOD!AC63+BRPL_EOD!AD63</f>
        <v>28.52</v>
      </c>
      <c r="J63">
        <f>BYPL_EOD!AC63+BYPL_EOD!AD63</f>
        <v>14.56</v>
      </c>
      <c r="K63">
        <f>MES_EOD!AC63+MES_EOD!AD63</f>
        <v>0</v>
      </c>
      <c r="L63">
        <f>NDMC_EOD!AC63+NDMC_EOD!AD63</f>
        <v>1.58</v>
      </c>
      <c r="M63">
        <f>TPDDL_EOD!AC63+TPDDL_EOD!AD63</f>
        <v>18.989999999999998</v>
      </c>
      <c r="N63">
        <f t="shared" si="0"/>
        <v>63.649999999999991</v>
      </c>
      <c r="O63" s="154">
        <f t="shared" si="1"/>
        <v>-0.34999999999999432</v>
      </c>
      <c r="P63">
        <v>28.363173605655934</v>
      </c>
      <c r="Q63">
        <v>14.479937156323647</v>
      </c>
      <c r="R63">
        <v>0</v>
      </c>
      <c r="S63">
        <v>1.5713118617439121</v>
      </c>
      <c r="T63">
        <v>18.885577376276512</v>
      </c>
      <c r="U63" s="156">
        <f t="shared" si="2"/>
        <v>63.300000000000011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63.3</v>
      </c>
      <c r="E64">
        <f>GT!N64</f>
        <v>0</v>
      </c>
      <c r="F64">
        <f t="shared" si="4"/>
        <v>84</v>
      </c>
      <c r="G64">
        <f t="shared" si="5"/>
        <v>63.3</v>
      </c>
      <c r="H64" s="154"/>
      <c r="I64">
        <f>BRPL_EOD!AC64+BRPL_EOD!AD64</f>
        <v>28.52</v>
      </c>
      <c r="J64">
        <f>BYPL_EOD!AC64+BYPL_EOD!AD64</f>
        <v>14.56</v>
      </c>
      <c r="K64">
        <f>MES_EOD!AC64+MES_EOD!AD64</f>
        <v>0</v>
      </c>
      <c r="L64">
        <f>NDMC_EOD!AC64+NDMC_EOD!AD64</f>
        <v>1.58</v>
      </c>
      <c r="M64">
        <f>TPDDL_EOD!AC64+TPDDL_EOD!AD64</f>
        <v>18.989999999999998</v>
      </c>
      <c r="N64">
        <f t="shared" si="0"/>
        <v>63.649999999999991</v>
      </c>
      <c r="O64" s="154">
        <f t="shared" si="1"/>
        <v>-0.34999999999999432</v>
      </c>
      <c r="P64">
        <v>28.363173605655934</v>
      </c>
      <c r="Q64">
        <v>14.479937156323647</v>
      </c>
      <c r="R64">
        <v>0</v>
      </c>
      <c r="S64">
        <v>1.5713118617439121</v>
      </c>
      <c r="T64">
        <v>18.885577376276512</v>
      </c>
      <c r="U64" s="156">
        <f t="shared" si="2"/>
        <v>63.300000000000011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63.3</v>
      </c>
      <c r="E65">
        <f>GT!N65</f>
        <v>0</v>
      </c>
      <c r="F65">
        <f t="shared" si="4"/>
        <v>84</v>
      </c>
      <c r="G65">
        <f t="shared" si="5"/>
        <v>63.3</v>
      </c>
      <c r="H65" s="154"/>
      <c r="I65">
        <f>BRPL_EOD!AC65+BRPL_EOD!AD65</f>
        <v>28.52</v>
      </c>
      <c r="J65">
        <f>BYPL_EOD!AC65+BYPL_EOD!AD65</f>
        <v>14.56</v>
      </c>
      <c r="K65">
        <f>MES_EOD!AC65+MES_EOD!AD65</f>
        <v>0</v>
      </c>
      <c r="L65">
        <f>NDMC_EOD!AC65+NDMC_EOD!AD65</f>
        <v>1.58</v>
      </c>
      <c r="M65">
        <f>TPDDL_EOD!AC65+TPDDL_EOD!AD65</f>
        <v>18.989999999999998</v>
      </c>
      <c r="N65">
        <f t="shared" si="0"/>
        <v>63.649999999999991</v>
      </c>
      <c r="O65" s="154">
        <f t="shared" si="1"/>
        <v>-0.34999999999999432</v>
      </c>
      <c r="P65">
        <v>28.363173605655934</v>
      </c>
      <c r="Q65">
        <v>14.479937156323647</v>
      </c>
      <c r="R65">
        <v>0</v>
      </c>
      <c r="S65">
        <v>1.5713118617439121</v>
      </c>
      <c r="T65">
        <v>18.885577376276512</v>
      </c>
      <c r="U65" s="156">
        <f t="shared" si="2"/>
        <v>63.300000000000011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63.3</v>
      </c>
      <c r="E66">
        <f>GT!N66</f>
        <v>0</v>
      </c>
      <c r="F66">
        <f t="shared" si="4"/>
        <v>84</v>
      </c>
      <c r="G66">
        <f t="shared" si="5"/>
        <v>63.3</v>
      </c>
      <c r="H66" s="154"/>
      <c r="I66">
        <f>BRPL_EOD!AC66+BRPL_EOD!AD66</f>
        <v>28.52</v>
      </c>
      <c r="J66">
        <f>BYPL_EOD!AC66+BYPL_EOD!AD66</f>
        <v>14.56</v>
      </c>
      <c r="K66">
        <f>MES_EOD!AC66+MES_EOD!AD66</f>
        <v>0</v>
      </c>
      <c r="L66">
        <f>NDMC_EOD!AC66+NDMC_EOD!AD66</f>
        <v>1.58</v>
      </c>
      <c r="M66">
        <f>TPDDL_EOD!AC66+TPDDL_EOD!AD66</f>
        <v>18.989999999999998</v>
      </c>
      <c r="N66">
        <f t="shared" si="0"/>
        <v>63.649999999999991</v>
      </c>
      <c r="O66" s="154">
        <f t="shared" si="1"/>
        <v>-0.34999999999999432</v>
      </c>
      <c r="P66">
        <v>28.363173605655934</v>
      </c>
      <c r="Q66">
        <v>14.479937156323647</v>
      </c>
      <c r="R66">
        <v>0</v>
      </c>
      <c r="S66">
        <v>1.5713118617439121</v>
      </c>
      <c r="T66">
        <v>18.885577376276512</v>
      </c>
      <c r="U66" s="156">
        <f t="shared" si="2"/>
        <v>63.300000000000011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63.3</v>
      </c>
      <c r="E67">
        <f>GT!N67</f>
        <v>0</v>
      </c>
      <c r="F67">
        <f t="shared" si="4"/>
        <v>84</v>
      </c>
      <c r="G67">
        <f t="shared" si="5"/>
        <v>63.3</v>
      </c>
      <c r="H67" s="154"/>
      <c r="I67">
        <f>BRPL_EOD!AC67+BRPL_EOD!AD67</f>
        <v>28.16</v>
      </c>
      <c r="J67">
        <f>BYPL_EOD!AC67+BYPL_EOD!AD67</f>
        <v>14.56</v>
      </c>
      <c r="K67">
        <f>MES_EOD!AC67+MES_EOD!AD67</f>
        <v>0</v>
      </c>
      <c r="L67">
        <f>NDMC_EOD!AC67+NDMC_EOD!AD67</f>
        <v>1.58</v>
      </c>
      <c r="M67">
        <f>TPDDL_EOD!AC67+TPDDL_EOD!AD67</f>
        <v>18.989999999999998</v>
      </c>
      <c r="N67">
        <f t="shared" ref="N67:N98" si="6">SUM(I67:M67)</f>
        <v>63.289999999999992</v>
      </c>
      <c r="O67" s="154">
        <f t="shared" ref="O67:O98" si="7">G67-N67</f>
        <v>1.0000000000005116E-2</v>
      </c>
      <c r="P67">
        <v>28.164449360088483</v>
      </c>
      <c r="Q67">
        <v>14.562300521409387</v>
      </c>
      <c r="R67">
        <v>0</v>
      </c>
      <c r="S67">
        <v>1.5802496444936012</v>
      </c>
      <c r="T67">
        <v>18.993000474008532</v>
      </c>
      <c r="U67" s="156">
        <f t="shared" ref="U67:U98" si="8">SUM(P67:T67)</f>
        <v>63.3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63.3</v>
      </c>
      <c r="E68">
        <f>GT!N68</f>
        <v>0</v>
      </c>
      <c r="F68">
        <f t="shared" ref="F68:F98" si="10">B68+C68</f>
        <v>84</v>
      </c>
      <c r="G68">
        <f t="shared" ref="G68:G98" si="11">D68+E68-X68</f>
        <v>63.3</v>
      </c>
      <c r="H68" s="154"/>
      <c r="I68">
        <f>BRPL_EOD!AC68+BRPL_EOD!AD68</f>
        <v>28.16</v>
      </c>
      <c r="J68">
        <f>BYPL_EOD!AC68+BYPL_EOD!AD68</f>
        <v>14.56</v>
      </c>
      <c r="K68">
        <f>MES_EOD!AC68+MES_EOD!AD68</f>
        <v>0</v>
      </c>
      <c r="L68">
        <f>NDMC_EOD!AC68+NDMC_EOD!AD68</f>
        <v>1.58</v>
      </c>
      <c r="M68">
        <f>TPDDL_EOD!AC68+TPDDL_EOD!AD68</f>
        <v>18.989999999999998</v>
      </c>
      <c r="N68">
        <f t="shared" si="6"/>
        <v>63.289999999999992</v>
      </c>
      <c r="O68" s="154">
        <f t="shared" si="7"/>
        <v>1.0000000000005116E-2</v>
      </c>
      <c r="P68">
        <v>28.164449360088483</v>
      </c>
      <c r="Q68">
        <v>14.562300521409387</v>
      </c>
      <c r="R68">
        <v>0</v>
      </c>
      <c r="S68">
        <v>1.5802496444936012</v>
      </c>
      <c r="T68">
        <v>18.993000474008532</v>
      </c>
      <c r="U68" s="156">
        <f t="shared" si="8"/>
        <v>63.3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63.3</v>
      </c>
      <c r="E69">
        <f>GT!N69</f>
        <v>0</v>
      </c>
      <c r="F69">
        <f t="shared" si="10"/>
        <v>84</v>
      </c>
      <c r="G69">
        <f t="shared" si="11"/>
        <v>63.3</v>
      </c>
      <c r="H69" s="154"/>
      <c r="I69">
        <f>BRPL_EOD!AC69+BRPL_EOD!AD69</f>
        <v>28.16</v>
      </c>
      <c r="J69">
        <f>BYPL_EOD!AC69+BYPL_EOD!AD69</f>
        <v>14.56</v>
      </c>
      <c r="K69">
        <f>MES_EOD!AC69+MES_EOD!AD69</f>
        <v>0</v>
      </c>
      <c r="L69">
        <f>NDMC_EOD!AC69+NDMC_EOD!AD69</f>
        <v>1.58</v>
      </c>
      <c r="M69">
        <f>TPDDL_EOD!AC69+TPDDL_EOD!AD69</f>
        <v>18.989999999999998</v>
      </c>
      <c r="N69">
        <f t="shared" si="6"/>
        <v>63.289999999999992</v>
      </c>
      <c r="O69" s="154">
        <f t="shared" si="7"/>
        <v>1.0000000000005116E-2</v>
      </c>
      <c r="P69">
        <v>28.164449360088483</v>
      </c>
      <c r="Q69">
        <v>14.562300521409387</v>
      </c>
      <c r="R69">
        <v>0</v>
      </c>
      <c r="S69">
        <v>1.5802496444936012</v>
      </c>
      <c r="T69">
        <v>18.993000474008532</v>
      </c>
      <c r="U69" s="156">
        <f t="shared" si="8"/>
        <v>63.3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63.3</v>
      </c>
      <c r="E70">
        <f>GT!N70</f>
        <v>0</v>
      </c>
      <c r="F70">
        <f t="shared" si="10"/>
        <v>84</v>
      </c>
      <c r="G70">
        <f t="shared" si="11"/>
        <v>63.3</v>
      </c>
      <c r="H70" s="154"/>
      <c r="I70">
        <f>BRPL_EOD!AC70+BRPL_EOD!AD70</f>
        <v>28.16</v>
      </c>
      <c r="J70">
        <f>BYPL_EOD!AC70+BYPL_EOD!AD70</f>
        <v>14.56</v>
      </c>
      <c r="K70">
        <f>MES_EOD!AC70+MES_EOD!AD70</f>
        <v>0</v>
      </c>
      <c r="L70">
        <f>NDMC_EOD!AC70+NDMC_EOD!AD70</f>
        <v>1.58</v>
      </c>
      <c r="M70">
        <f>TPDDL_EOD!AC70+TPDDL_EOD!AD70</f>
        <v>18.989999999999998</v>
      </c>
      <c r="N70">
        <f t="shared" si="6"/>
        <v>63.289999999999992</v>
      </c>
      <c r="O70" s="154">
        <f t="shared" si="7"/>
        <v>1.0000000000005116E-2</v>
      </c>
      <c r="P70">
        <v>28.164449360088483</v>
      </c>
      <c r="Q70">
        <v>14.562300521409387</v>
      </c>
      <c r="R70">
        <v>0</v>
      </c>
      <c r="S70">
        <v>1.5802496444936012</v>
      </c>
      <c r="T70">
        <v>18.993000474008532</v>
      </c>
      <c r="U70" s="156">
        <f t="shared" si="8"/>
        <v>63.3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63.3</v>
      </c>
      <c r="E71">
        <f>GT!N71</f>
        <v>0</v>
      </c>
      <c r="F71">
        <f t="shared" si="10"/>
        <v>84</v>
      </c>
      <c r="G71">
        <f t="shared" si="11"/>
        <v>63.3</v>
      </c>
      <c r="H71" s="154"/>
      <c r="I71">
        <f>BRPL_EOD!AC71+BRPL_EOD!AD71</f>
        <v>28.16</v>
      </c>
      <c r="J71">
        <f>BYPL_EOD!AC71+BYPL_EOD!AD71</f>
        <v>14.56</v>
      </c>
      <c r="K71">
        <f>MES_EOD!AC71+MES_EOD!AD71</f>
        <v>0</v>
      </c>
      <c r="L71">
        <f>NDMC_EOD!AC71+NDMC_EOD!AD71</f>
        <v>1.58</v>
      </c>
      <c r="M71">
        <f>TPDDL_EOD!AC71+TPDDL_EOD!AD71</f>
        <v>18.989999999999998</v>
      </c>
      <c r="N71">
        <f t="shared" si="6"/>
        <v>63.289999999999992</v>
      </c>
      <c r="O71" s="154">
        <f t="shared" si="7"/>
        <v>1.0000000000005116E-2</v>
      </c>
      <c r="P71">
        <v>28.164449360088483</v>
      </c>
      <c r="Q71">
        <v>14.562300521409387</v>
      </c>
      <c r="R71">
        <v>0</v>
      </c>
      <c r="S71">
        <v>1.5802496444936012</v>
      </c>
      <c r="T71">
        <v>18.993000474008532</v>
      </c>
      <c r="U71" s="156">
        <f t="shared" si="8"/>
        <v>63.3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63.3</v>
      </c>
      <c r="E72">
        <f>GT!N72</f>
        <v>0</v>
      </c>
      <c r="F72">
        <f t="shared" si="10"/>
        <v>84</v>
      </c>
      <c r="G72">
        <f t="shared" si="11"/>
        <v>63.3</v>
      </c>
      <c r="H72" s="154"/>
      <c r="I72">
        <f>BRPL_EOD!AC72+BRPL_EOD!AD72</f>
        <v>28.16</v>
      </c>
      <c r="J72">
        <f>BYPL_EOD!AC72+BYPL_EOD!AD72</f>
        <v>14.56</v>
      </c>
      <c r="K72">
        <f>MES_EOD!AC72+MES_EOD!AD72</f>
        <v>0</v>
      </c>
      <c r="L72">
        <f>NDMC_EOD!AC72+NDMC_EOD!AD72</f>
        <v>1.58</v>
      </c>
      <c r="M72">
        <f>TPDDL_EOD!AC72+TPDDL_EOD!AD72</f>
        <v>18.989999999999998</v>
      </c>
      <c r="N72">
        <f t="shared" si="6"/>
        <v>63.289999999999992</v>
      </c>
      <c r="O72" s="154">
        <f t="shared" si="7"/>
        <v>1.0000000000005116E-2</v>
      </c>
      <c r="P72">
        <v>28.164449360088483</v>
      </c>
      <c r="Q72">
        <v>14.562300521409387</v>
      </c>
      <c r="R72">
        <v>0</v>
      </c>
      <c r="S72">
        <v>1.5802496444936012</v>
      </c>
      <c r="T72">
        <v>18.993000474008532</v>
      </c>
      <c r="U72" s="156">
        <f t="shared" si="8"/>
        <v>63.3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63.3</v>
      </c>
      <c r="E73">
        <f>GT!N73</f>
        <v>0</v>
      </c>
      <c r="F73">
        <f t="shared" si="10"/>
        <v>84</v>
      </c>
      <c r="G73">
        <f t="shared" si="11"/>
        <v>63.3</v>
      </c>
      <c r="H73" s="154"/>
      <c r="I73">
        <f>BRPL_EOD!AC73+BRPL_EOD!AD73</f>
        <v>28.16</v>
      </c>
      <c r="J73">
        <f>BYPL_EOD!AC73+BYPL_EOD!AD73</f>
        <v>14.56</v>
      </c>
      <c r="K73">
        <f>MES_EOD!AC73+MES_EOD!AD73</f>
        <v>0</v>
      </c>
      <c r="L73">
        <f>NDMC_EOD!AC73+NDMC_EOD!AD73</f>
        <v>1.58</v>
      </c>
      <c r="M73">
        <f>TPDDL_EOD!AC73+TPDDL_EOD!AD73</f>
        <v>18.989999999999998</v>
      </c>
      <c r="N73">
        <f t="shared" si="6"/>
        <v>63.289999999999992</v>
      </c>
      <c r="O73" s="154">
        <f t="shared" si="7"/>
        <v>1.0000000000005116E-2</v>
      </c>
      <c r="P73">
        <v>28.164449360088483</v>
      </c>
      <c r="Q73">
        <v>14.562300521409387</v>
      </c>
      <c r="R73">
        <v>0</v>
      </c>
      <c r="S73">
        <v>1.5802496444936012</v>
      </c>
      <c r="T73">
        <v>18.993000474008532</v>
      </c>
      <c r="U73" s="156">
        <f t="shared" si="8"/>
        <v>63.3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63.3</v>
      </c>
      <c r="E74">
        <f>GT!N74</f>
        <v>0</v>
      </c>
      <c r="F74">
        <f t="shared" si="10"/>
        <v>84</v>
      </c>
      <c r="G74">
        <f t="shared" si="11"/>
        <v>63.3</v>
      </c>
      <c r="H74" s="154"/>
      <c r="I74">
        <f>BRPL_EOD!AC74+BRPL_EOD!AD74</f>
        <v>28.16</v>
      </c>
      <c r="J74">
        <f>BYPL_EOD!AC74+BYPL_EOD!AD74</f>
        <v>14.56</v>
      </c>
      <c r="K74">
        <f>MES_EOD!AC74+MES_EOD!AD74</f>
        <v>0</v>
      </c>
      <c r="L74">
        <f>NDMC_EOD!AC74+NDMC_EOD!AD74</f>
        <v>1.58</v>
      </c>
      <c r="M74">
        <f>TPDDL_EOD!AC74+TPDDL_EOD!AD74</f>
        <v>18.989999999999998</v>
      </c>
      <c r="N74">
        <f t="shared" si="6"/>
        <v>63.289999999999992</v>
      </c>
      <c r="O74" s="154">
        <f t="shared" si="7"/>
        <v>1.0000000000005116E-2</v>
      </c>
      <c r="P74">
        <v>28.164449360088483</v>
      </c>
      <c r="Q74">
        <v>14.562300521409387</v>
      </c>
      <c r="R74">
        <v>0</v>
      </c>
      <c r="S74">
        <v>1.5802496444936012</v>
      </c>
      <c r="T74">
        <v>18.993000474008532</v>
      </c>
      <c r="U74" s="156">
        <f t="shared" si="8"/>
        <v>63.3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63.6</v>
      </c>
      <c r="E75">
        <f>GT!N75</f>
        <v>0</v>
      </c>
      <c r="F75">
        <f t="shared" si="10"/>
        <v>84</v>
      </c>
      <c r="G75">
        <f t="shared" si="11"/>
        <v>63.6</v>
      </c>
      <c r="H75" s="154"/>
      <c r="I75">
        <f>BRPL_EOD!AC75+BRPL_EOD!AD75</f>
        <v>28.16</v>
      </c>
      <c r="J75">
        <f>BYPL_EOD!AC75+BYPL_EOD!AD75</f>
        <v>14.56</v>
      </c>
      <c r="K75">
        <f>MES_EOD!AC75+MES_EOD!AD75</f>
        <v>0</v>
      </c>
      <c r="L75">
        <f>NDMC_EOD!AC75+NDMC_EOD!AD75</f>
        <v>1.58</v>
      </c>
      <c r="M75">
        <f>TPDDL_EOD!AC75+TPDDL_EOD!AD75</f>
        <v>18.989999999999998</v>
      </c>
      <c r="N75">
        <f t="shared" si="6"/>
        <v>63.289999999999992</v>
      </c>
      <c r="O75" s="154">
        <f t="shared" si="7"/>
        <v>0.31000000000000938</v>
      </c>
      <c r="P75">
        <v>28.297930162742933</v>
      </c>
      <c r="Q75">
        <v>14.631316163690949</v>
      </c>
      <c r="R75">
        <v>0</v>
      </c>
      <c r="S75">
        <v>1.5877389793016277</v>
      </c>
      <c r="T75">
        <v>19.083014694264499</v>
      </c>
      <c r="U75" s="156">
        <f t="shared" si="8"/>
        <v>63.600000000000009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63.6</v>
      </c>
      <c r="E76">
        <f>GT!N76</f>
        <v>0</v>
      </c>
      <c r="F76">
        <f t="shared" si="10"/>
        <v>84</v>
      </c>
      <c r="G76">
        <f t="shared" si="11"/>
        <v>63.6</v>
      </c>
      <c r="H76" s="154"/>
      <c r="I76">
        <f>BRPL_EOD!AC76+BRPL_EOD!AD76</f>
        <v>28.16</v>
      </c>
      <c r="J76">
        <f>BYPL_EOD!AC76+BYPL_EOD!AD76</f>
        <v>14.56</v>
      </c>
      <c r="K76">
        <f>MES_EOD!AC76+MES_EOD!AD76</f>
        <v>0</v>
      </c>
      <c r="L76">
        <f>NDMC_EOD!AC76+NDMC_EOD!AD76</f>
        <v>1.58</v>
      </c>
      <c r="M76">
        <f>TPDDL_EOD!AC76+TPDDL_EOD!AD76</f>
        <v>18.989999999999998</v>
      </c>
      <c r="N76">
        <f t="shared" si="6"/>
        <v>63.289999999999992</v>
      </c>
      <c r="O76" s="154">
        <f t="shared" si="7"/>
        <v>0.31000000000000938</v>
      </c>
      <c r="P76">
        <v>28.297930162742933</v>
      </c>
      <c r="Q76">
        <v>14.631316163690949</v>
      </c>
      <c r="R76">
        <v>0</v>
      </c>
      <c r="S76">
        <v>1.5877389793016277</v>
      </c>
      <c r="T76">
        <v>19.083014694264499</v>
      </c>
      <c r="U76" s="156">
        <f t="shared" si="8"/>
        <v>63.600000000000009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63.6</v>
      </c>
      <c r="E77">
        <f>GT!N77</f>
        <v>0</v>
      </c>
      <c r="F77">
        <f t="shared" si="10"/>
        <v>84</v>
      </c>
      <c r="G77">
        <f t="shared" si="11"/>
        <v>63.6</v>
      </c>
      <c r="H77" s="154"/>
      <c r="I77">
        <f>BRPL_EOD!AC77+BRPL_EOD!AD77</f>
        <v>28.16</v>
      </c>
      <c r="J77">
        <f>BYPL_EOD!AC77+BYPL_EOD!AD77</f>
        <v>14.56</v>
      </c>
      <c r="K77">
        <f>MES_EOD!AC77+MES_EOD!AD77</f>
        <v>0</v>
      </c>
      <c r="L77">
        <f>NDMC_EOD!AC77+NDMC_EOD!AD77</f>
        <v>1.58</v>
      </c>
      <c r="M77">
        <f>TPDDL_EOD!AC77+TPDDL_EOD!AD77</f>
        <v>18.989999999999998</v>
      </c>
      <c r="N77">
        <f t="shared" si="6"/>
        <v>63.289999999999992</v>
      </c>
      <c r="O77" s="154">
        <f t="shared" si="7"/>
        <v>0.31000000000000938</v>
      </c>
      <c r="P77">
        <v>28.297930162742933</v>
      </c>
      <c r="Q77">
        <v>14.631316163690949</v>
      </c>
      <c r="R77">
        <v>0</v>
      </c>
      <c r="S77">
        <v>1.5877389793016277</v>
      </c>
      <c r="T77">
        <v>19.083014694264499</v>
      </c>
      <c r="U77" s="156">
        <f t="shared" si="8"/>
        <v>63.600000000000009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63.6</v>
      </c>
      <c r="E78">
        <f>GT!N78</f>
        <v>0</v>
      </c>
      <c r="F78">
        <f t="shared" si="10"/>
        <v>84</v>
      </c>
      <c r="G78">
        <f t="shared" si="11"/>
        <v>63.6</v>
      </c>
      <c r="H78" s="154"/>
      <c r="I78">
        <f>BRPL_EOD!AC78+BRPL_EOD!AD78</f>
        <v>28.16</v>
      </c>
      <c r="J78">
        <f>BYPL_EOD!AC78+BYPL_EOD!AD78</f>
        <v>14.56</v>
      </c>
      <c r="K78">
        <f>MES_EOD!AC78+MES_EOD!AD78</f>
        <v>0</v>
      </c>
      <c r="L78">
        <f>NDMC_EOD!AC78+NDMC_EOD!AD78</f>
        <v>1.58</v>
      </c>
      <c r="M78">
        <f>TPDDL_EOD!AC78+TPDDL_EOD!AD78</f>
        <v>18.989999999999998</v>
      </c>
      <c r="N78">
        <f t="shared" si="6"/>
        <v>63.289999999999992</v>
      </c>
      <c r="O78" s="154">
        <f t="shared" si="7"/>
        <v>0.31000000000000938</v>
      </c>
      <c r="P78">
        <v>28.297930162742933</v>
      </c>
      <c r="Q78">
        <v>14.631316163690949</v>
      </c>
      <c r="R78">
        <v>0</v>
      </c>
      <c r="S78">
        <v>1.5877389793016277</v>
      </c>
      <c r="T78">
        <v>19.083014694264499</v>
      </c>
      <c r="U78" s="156">
        <f t="shared" si="8"/>
        <v>63.600000000000009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63.6</v>
      </c>
      <c r="E79">
        <f>GT!N79</f>
        <v>0</v>
      </c>
      <c r="F79">
        <f t="shared" si="10"/>
        <v>84</v>
      </c>
      <c r="G79">
        <f t="shared" si="11"/>
        <v>63.6</v>
      </c>
      <c r="H79" s="154"/>
      <c r="I79">
        <f>BRPL_EOD!AC79+BRPL_EOD!AD79</f>
        <v>28.16</v>
      </c>
      <c r="J79">
        <f>BYPL_EOD!AC79+BYPL_EOD!AD79</f>
        <v>14.56</v>
      </c>
      <c r="K79">
        <f>MES_EOD!AC79+MES_EOD!AD79</f>
        <v>0</v>
      </c>
      <c r="L79">
        <f>NDMC_EOD!AC79+NDMC_EOD!AD79</f>
        <v>1.58</v>
      </c>
      <c r="M79">
        <f>TPDDL_EOD!AC79+TPDDL_EOD!AD79</f>
        <v>18.989999999999998</v>
      </c>
      <c r="N79">
        <f t="shared" si="6"/>
        <v>63.289999999999992</v>
      </c>
      <c r="O79" s="154">
        <f t="shared" si="7"/>
        <v>0.31000000000000938</v>
      </c>
      <c r="P79">
        <v>28.297930162742933</v>
      </c>
      <c r="Q79">
        <v>14.631316163690949</v>
      </c>
      <c r="R79">
        <v>0</v>
      </c>
      <c r="S79">
        <v>1.5877389793016277</v>
      </c>
      <c r="T79">
        <v>19.083014694264499</v>
      </c>
      <c r="U79" s="156">
        <f t="shared" si="8"/>
        <v>63.600000000000009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63.6</v>
      </c>
      <c r="E80">
        <f>GT!N80</f>
        <v>0</v>
      </c>
      <c r="F80">
        <f t="shared" si="10"/>
        <v>84</v>
      </c>
      <c r="G80">
        <f t="shared" si="11"/>
        <v>63.6</v>
      </c>
      <c r="H80" s="154"/>
      <c r="I80">
        <f>BRPL_EOD!AC80+BRPL_EOD!AD80</f>
        <v>28.16</v>
      </c>
      <c r="J80">
        <f>BYPL_EOD!AC80+BYPL_EOD!AD80</f>
        <v>14.56</v>
      </c>
      <c r="K80">
        <f>MES_EOD!AC80+MES_EOD!AD80</f>
        <v>0</v>
      </c>
      <c r="L80">
        <f>NDMC_EOD!AC80+NDMC_EOD!AD80</f>
        <v>1.58</v>
      </c>
      <c r="M80">
        <f>TPDDL_EOD!AC80+TPDDL_EOD!AD80</f>
        <v>18.989999999999998</v>
      </c>
      <c r="N80">
        <f t="shared" si="6"/>
        <v>63.289999999999992</v>
      </c>
      <c r="O80" s="154">
        <f t="shared" si="7"/>
        <v>0.31000000000000938</v>
      </c>
      <c r="P80">
        <v>28.297930162742933</v>
      </c>
      <c r="Q80">
        <v>14.631316163690949</v>
      </c>
      <c r="R80">
        <v>0</v>
      </c>
      <c r="S80">
        <v>1.5877389793016277</v>
      </c>
      <c r="T80">
        <v>19.083014694264499</v>
      </c>
      <c r="U80" s="156">
        <f t="shared" si="8"/>
        <v>63.600000000000009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63.6</v>
      </c>
      <c r="E81">
        <f>GT!N81</f>
        <v>0</v>
      </c>
      <c r="F81">
        <f t="shared" si="10"/>
        <v>84</v>
      </c>
      <c r="G81">
        <f t="shared" si="11"/>
        <v>63.6</v>
      </c>
      <c r="H81" s="154"/>
      <c r="I81">
        <f>BRPL_EOD!AC81+BRPL_EOD!AD81</f>
        <v>28.16</v>
      </c>
      <c r="J81">
        <f>BYPL_EOD!AC81+BYPL_EOD!AD81</f>
        <v>14.56</v>
      </c>
      <c r="K81">
        <f>MES_EOD!AC81+MES_EOD!AD81</f>
        <v>0</v>
      </c>
      <c r="L81">
        <f>NDMC_EOD!AC81+NDMC_EOD!AD81</f>
        <v>1.58</v>
      </c>
      <c r="M81">
        <f>TPDDL_EOD!AC81+TPDDL_EOD!AD81</f>
        <v>18.989999999999998</v>
      </c>
      <c r="N81">
        <f t="shared" si="6"/>
        <v>63.289999999999992</v>
      </c>
      <c r="O81" s="154">
        <f t="shared" si="7"/>
        <v>0.31000000000000938</v>
      </c>
      <c r="P81">
        <v>28.297930162742933</v>
      </c>
      <c r="Q81">
        <v>14.631316163690949</v>
      </c>
      <c r="R81">
        <v>0</v>
      </c>
      <c r="S81">
        <v>1.5877389793016277</v>
      </c>
      <c r="T81">
        <v>19.083014694264499</v>
      </c>
      <c r="U81" s="156">
        <f t="shared" si="8"/>
        <v>63.600000000000009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63.6</v>
      </c>
      <c r="E82">
        <f>GT!N82</f>
        <v>0</v>
      </c>
      <c r="F82">
        <f t="shared" si="10"/>
        <v>84</v>
      </c>
      <c r="G82">
        <f t="shared" si="11"/>
        <v>63.6</v>
      </c>
      <c r="H82" s="154"/>
      <c r="I82">
        <f>BRPL_EOD!AC82+BRPL_EOD!AD82</f>
        <v>28.16</v>
      </c>
      <c r="J82">
        <f>BYPL_EOD!AC82+BYPL_EOD!AD82</f>
        <v>14.56</v>
      </c>
      <c r="K82">
        <f>MES_EOD!AC82+MES_EOD!AD82</f>
        <v>0</v>
      </c>
      <c r="L82">
        <f>NDMC_EOD!AC82+NDMC_EOD!AD82</f>
        <v>1.58</v>
      </c>
      <c r="M82">
        <f>TPDDL_EOD!AC82+TPDDL_EOD!AD82</f>
        <v>18.989999999999998</v>
      </c>
      <c r="N82">
        <f t="shared" si="6"/>
        <v>63.289999999999992</v>
      </c>
      <c r="O82" s="154">
        <f t="shared" si="7"/>
        <v>0.31000000000000938</v>
      </c>
      <c r="P82">
        <v>28.297930162742933</v>
      </c>
      <c r="Q82">
        <v>14.631316163690949</v>
      </c>
      <c r="R82">
        <v>0</v>
      </c>
      <c r="S82">
        <v>1.5877389793016277</v>
      </c>
      <c r="T82">
        <v>19.083014694264499</v>
      </c>
      <c r="U82" s="156">
        <f t="shared" si="8"/>
        <v>63.600000000000009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67.599999999999994</v>
      </c>
      <c r="E83">
        <f>GT!N83</f>
        <v>0</v>
      </c>
      <c r="F83">
        <f t="shared" si="10"/>
        <v>84</v>
      </c>
      <c r="G83">
        <f t="shared" si="11"/>
        <v>67.599999999999994</v>
      </c>
      <c r="H83" s="154"/>
      <c r="I83">
        <f>BRPL_EOD!AC83+BRPL_EOD!AD83</f>
        <v>29.92</v>
      </c>
      <c r="J83">
        <f>BYPL_EOD!AC83+BYPL_EOD!AD83</f>
        <v>15.47</v>
      </c>
      <c r="K83">
        <f>MES_EOD!AC83+MES_EOD!AD83</f>
        <v>0</v>
      </c>
      <c r="L83">
        <f>NDMC_EOD!AC83+NDMC_EOD!AD83</f>
        <v>1.68</v>
      </c>
      <c r="M83">
        <f>TPDDL_EOD!AC83+TPDDL_EOD!AD83</f>
        <v>20.18</v>
      </c>
      <c r="N83">
        <f t="shared" si="6"/>
        <v>67.25</v>
      </c>
      <c r="O83" s="154">
        <f t="shared" si="7"/>
        <v>0.34999999999999432</v>
      </c>
      <c r="P83">
        <v>30.07571747211896</v>
      </c>
      <c r="Q83">
        <v>15.550513011152416</v>
      </c>
      <c r="R83">
        <v>0</v>
      </c>
      <c r="S83">
        <v>1.6887434944237916</v>
      </c>
      <c r="T83">
        <v>20.28502602230483</v>
      </c>
      <c r="U83" s="156">
        <f t="shared" si="8"/>
        <v>67.599999999999994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67.599999999999994</v>
      </c>
      <c r="E84">
        <f>GT!N84</f>
        <v>0</v>
      </c>
      <c r="F84">
        <f t="shared" si="10"/>
        <v>84</v>
      </c>
      <c r="G84">
        <f t="shared" si="11"/>
        <v>67.599999999999994</v>
      </c>
      <c r="H84" s="154"/>
      <c r="I84">
        <f>BRPL_EOD!AC84+BRPL_EOD!AD84</f>
        <v>29.92</v>
      </c>
      <c r="J84">
        <f>BYPL_EOD!AC84+BYPL_EOD!AD84</f>
        <v>15.47</v>
      </c>
      <c r="K84">
        <f>MES_EOD!AC84+MES_EOD!AD84</f>
        <v>0</v>
      </c>
      <c r="L84">
        <f>NDMC_EOD!AC84+NDMC_EOD!AD84</f>
        <v>1.68</v>
      </c>
      <c r="M84">
        <f>TPDDL_EOD!AC84+TPDDL_EOD!AD84</f>
        <v>20.18</v>
      </c>
      <c r="N84">
        <f t="shared" si="6"/>
        <v>67.25</v>
      </c>
      <c r="O84" s="154">
        <f t="shared" si="7"/>
        <v>0.34999999999999432</v>
      </c>
      <c r="P84">
        <v>30.07571747211896</v>
      </c>
      <c r="Q84">
        <v>15.550513011152416</v>
      </c>
      <c r="R84">
        <v>0</v>
      </c>
      <c r="S84">
        <v>1.6887434944237916</v>
      </c>
      <c r="T84">
        <v>20.28502602230483</v>
      </c>
      <c r="U84" s="156">
        <f t="shared" si="8"/>
        <v>67.599999999999994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67.599999999999994</v>
      </c>
      <c r="E85">
        <f>GT!N85</f>
        <v>0</v>
      </c>
      <c r="F85">
        <f t="shared" si="10"/>
        <v>84</v>
      </c>
      <c r="G85">
        <f t="shared" si="11"/>
        <v>67.599999999999994</v>
      </c>
      <c r="H85" s="154"/>
      <c r="I85">
        <f>BRPL_EOD!AC85+BRPL_EOD!AD85</f>
        <v>29.92</v>
      </c>
      <c r="J85">
        <f>BYPL_EOD!AC85+BYPL_EOD!AD85</f>
        <v>15.47</v>
      </c>
      <c r="K85">
        <f>MES_EOD!AC85+MES_EOD!AD85</f>
        <v>0</v>
      </c>
      <c r="L85">
        <f>NDMC_EOD!AC85+NDMC_EOD!AD85</f>
        <v>1.68</v>
      </c>
      <c r="M85">
        <f>TPDDL_EOD!AC85+TPDDL_EOD!AD85</f>
        <v>20.18</v>
      </c>
      <c r="N85">
        <f t="shared" si="6"/>
        <v>67.25</v>
      </c>
      <c r="O85" s="154">
        <f t="shared" si="7"/>
        <v>0.34999999999999432</v>
      </c>
      <c r="P85">
        <v>30.07571747211896</v>
      </c>
      <c r="Q85">
        <v>15.550513011152416</v>
      </c>
      <c r="R85">
        <v>0</v>
      </c>
      <c r="S85">
        <v>1.6887434944237916</v>
      </c>
      <c r="T85">
        <v>20.28502602230483</v>
      </c>
      <c r="U85" s="156">
        <f t="shared" si="8"/>
        <v>67.599999999999994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67.599999999999994</v>
      </c>
      <c r="E86">
        <f>GT!N86</f>
        <v>0</v>
      </c>
      <c r="F86">
        <f t="shared" si="10"/>
        <v>84</v>
      </c>
      <c r="G86">
        <f t="shared" si="11"/>
        <v>67.599999999999994</v>
      </c>
      <c r="H86" s="154"/>
      <c r="I86">
        <f>BRPL_EOD!AC86+BRPL_EOD!AD86</f>
        <v>29.92</v>
      </c>
      <c r="J86">
        <f>BYPL_EOD!AC86+BYPL_EOD!AD86</f>
        <v>15.47</v>
      </c>
      <c r="K86">
        <f>MES_EOD!AC86+MES_EOD!AD86</f>
        <v>0</v>
      </c>
      <c r="L86">
        <f>NDMC_EOD!AC86+NDMC_EOD!AD86</f>
        <v>1.68</v>
      </c>
      <c r="M86">
        <f>TPDDL_EOD!AC86+TPDDL_EOD!AD86</f>
        <v>20.18</v>
      </c>
      <c r="N86">
        <f t="shared" si="6"/>
        <v>67.25</v>
      </c>
      <c r="O86" s="154">
        <f t="shared" si="7"/>
        <v>0.34999999999999432</v>
      </c>
      <c r="P86">
        <v>30.07571747211896</v>
      </c>
      <c r="Q86">
        <v>15.550513011152416</v>
      </c>
      <c r="R86">
        <v>0</v>
      </c>
      <c r="S86">
        <v>1.6887434944237916</v>
      </c>
      <c r="T86">
        <v>20.28502602230483</v>
      </c>
      <c r="U86" s="156">
        <f t="shared" si="8"/>
        <v>67.599999999999994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67.599999999999994</v>
      </c>
      <c r="E87">
        <f>GT!N87</f>
        <v>0</v>
      </c>
      <c r="F87">
        <f t="shared" si="10"/>
        <v>84</v>
      </c>
      <c r="G87">
        <f t="shared" si="11"/>
        <v>67.599999999999994</v>
      </c>
      <c r="H87" s="154"/>
      <c r="I87">
        <f>BRPL_EOD!AC87+BRPL_EOD!AD87</f>
        <v>29.92</v>
      </c>
      <c r="J87">
        <f>BYPL_EOD!AC87+BYPL_EOD!AD87</f>
        <v>15.47</v>
      </c>
      <c r="K87">
        <f>MES_EOD!AC87+MES_EOD!AD87</f>
        <v>0</v>
      </c>
      <c r="L87">
        <f>NDMC_EOD!AC87+NDMC_EOD!AD87</f>
        <v>1.68</v>
      </c>
      <c r="M87">
        <f>TPDDL_EOD!AC87+TPDDL_EOD!AD87</f>
        <v>20.18</v>
      </c>
      <c r="N87">
        <f t="shared" si="6"/>
        <v>67.25</v>
      </c>
      <c r="O87" s="154">
        <f t="shared" si="7"/>
        <v>0.34999999999999432</v>
      </c>
      <c r="P87">
        <v>30.07571747211896</v>
      </c>
      <c r="Q87">
        <v>15.550513011152416</v>
      </c>
      <c r="R87">
        <v>0</v>
      </c>
      <c r="S87">
        <v>1.6887434944237916</v>
      </c>
      <c r="T87">
        <v>20.28502602230483</v>
      </c>
      <c r="U87" s="156">
        <f t="shared" si="8"/>
        <v>67.599999999999994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67.599999999999994</v>
      </c>
      <c r="E88">
        <f>GT!N88</f>
        <v>0</v>
      </c>
      <c r="F88">
        <f t="shared" si="10"/>
        <v>84</v>
      </c>
      <c r="G88">
        <f t="shared" si="11"/>
        <v>67.599999999999994</v>
      </c>
      <c r="H88" s="154"/>
      <c r="I88">
        <f>BRPL_EOD!AC88+BRPL_EOD!AD88</f>
        <v>29.92</v>
      </c>
      <c r="J88">
        <f>BYPL_EOD!AC88+BYPL_EOD!AD88</f>
        <v>15.47</v>
      </c>
      <c r="K88">
        <f>MES_EOD!AC88+MES_EOD!AD88</f>
        <v>0</v>
      </c>
      <c r="L88">
        <f>NDMC_EOD!AC88+NDMC_EOD!AD88</f>
        <v>1.68</v>
      </c>
      <c r="M88">
        <f>TPDDL_EOD!AC88+TPDDL_EOD!AD88</f>
        <v>20.18</v>
      </c>
      <c r="N88">
        <f t="shared" si="6"/>
        <v>67.25</v>
      </c>
      <c r="O88" s="154">
        <f t="shared" si="7"/>
        <v>0.34999999999999432</v>
      </c>
      <c r="P88">
        <v>30.07571747211896</v>
      </c>
      <c r="Q88">
        <v>15.550513011152416</v>
      </c>
      <c r="R88">
        <v>0</v>
      </c>
      <c r="S88">
        <v>1.6887434944237916</v>
      </c>
      <c r="T88">
        <v>20.28502602230483</v>
      </c>
      <c r="U88" s="156">
        <f t="shared" si="8"/>
        <v>67.599999999999994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67.599999999999994</v>
      </c>
      <c r="E89">
        <f>GT!N89</f>
        <v>0</v>
      </c>
      <c r="F89">
        <f t="shared" si="10"/>
        <v>84</v>
      </c>
      <c r="G89">
        <f t="shared" si="11"/>
        <v>67.599999999999994</v>
      </c>
      <c r="H89" s="154"/>
      <c r="I89">
        <f>BRPL_EOD!AC89+BRPL_EOD!AD89</f>
        <v>29.92</v>
      </c>
      <c r="J89">
        <f>BYPL_EOD!AC89+BYPL_EOD!AD89</f>
        <v>15.47</v>
      </c>
      <c r="K89">
        <f>MES_EOD!AC89+MES_EOD!AD89</f>
        <v>0</v>
      </c>
      <c r="L89">
        <f>NDMC_EOD!AC89+NDMC_EOD!AD89</f>
        <v>1.68</v>
      </c>
      <c r="M89">
        <f>TPDDL_EOD!AC89+TPDDL_EOD!AD89</f>
        <v>20.18</v>
      </c>
      <c r="N89">
        <f t="shared" si="6"/>
        <v>67.25</v>
      </c>
      <c r="O89" s="154">
        <f t="shared" si="7"/>
        <v>0.34999999999999432</v>
      </c>
      <c r="P89">
        <v>30.07571747211896</v>
      </c>
      <c r="Q89">
        <v>15.550513011152416</v>
      </c>
      <c r="R89">
        <v>0</v>
      </c>
      <c r="S89">
        <v>1.6887434944237916</v>
      </c>
      <c r="T89">
        <v>20.28502602230483</v>
      </c>
      <c r="U89" s="156">
        <f t="shared" si="8"/>
        <v>67.599999999999994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67.599999999999994</v>
      </c>
      <c r="E90">
        <f>GT!N90</f>
        <v>0</v>
      </c>
      <c r="F90">
        <f t="shared" si="10"/>
        <v>84</v>
      </c>
      <c r="G90">
        <f t="shared" si="11"/>
        <v>67.599999999999994</v>
      </c>
      <c r="H90" s="154"/>
      <c r="I90">
        <f>BRPL_EOD!AC90+BRPL_EOD!AD90</f>
        <v>29.92</v>
      </c>
      <c r="J90">
        <f>BYPL_EOD!AC90+BYPL_EOD!AD90</f>
        <v>15.47</v>
      </c>
      <c r="K90">
        <f>MES_EOD!AC90+MES_EOD!AD90</f>
        <v>0</v>
      </c>
      <c r="L90">
        <f>NDMC_EOD!AC90+NDMC_EOD!AD90</f>
        <v>1.68</v>
      </c>
      <c r="M90">
        <f>TPDDL_EOD!AC90+TPDDL_EOD!AD90</f>
        <v>20.18</v>
      </c>
      <c r="N90">
        <f t="shared" si="6"/>
        <v>67.25</v>
      </c>
      <c r="O90" s="154">
        <f t="shared" si="7"/>
        <v>0.34999999999999432</v>
      </c>
      <c r="P90">
        <v>30.07571747211896</v>
      </c>
      <c r="Q90">
        <v>15.550513011152416</v>
      </c>
      <c r="R90">
        <v>0</v>
      </c>
      <c r="S90">
        <v>1.6887434944237916</v>
      </c>
      <c r="T90">
        <v>20.28502602230483</v>
      </c>
      <c r="U90" s="156">
        <f t="shared" si="8"/>
        <v>67.599999999999994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67.599999999999994</v>
      </c>
      <c r="E91">
        <f>GT!N91</f>
        <v>0</v>
      </c>
      <c r="F91">
        <f t="shared" si="10"/>
        <v>84</v>
      </c>
      <c r="G91">
        <f t="shared" si="11"/>
        <v>67.599999999999994</v>
      </c>
      <c r="H91" s="154"/>
      <c r="I91">
        <f>BRPL_EOD!AC91+BRPL_EOD!AD91</f>
        <v>29.92</v>
      </c>
      <c r="J91">
        <f>BYPL_EOD!AC91+BYPL_EOD!AD91</f>
        <v>15.47</v>
      </c>
      <c r="K91">
        <f>MES_EOD!AC91+MES_EOD!AD91</f>
        <v>0</v>
      </c>
      <c r="L91">
        <f>NDMC_EOD!AC91+NDMC_EOD!AD91</f>
        <v>1.68</v>
      </c>
      <c r="M91">
        <f>TPDDL_EOD!AC91+TPDDL_EOD!AD91</f>
        <v>20.18</v>
      </c>
      <c r="N91">
        <f t="shared" si="6"/>
        <v>67.25</v>
      </c>
      <c r="O91" s="154">
        <f t="shared" si="7"/>
        <v>0.34999999999999432</v>
      </c>
      <c r="P91">
        <v>30.07571747211896</v>
      </c>
      <c r="Q91">
        <v>15.550513011152416</v>
      </c>
      <c r="R91">
        <v>0</v>
      </c>
      <c r="S91">
        <v>1.6887434944237916</v>
      </c>
      <c r="T91">
        <v>20.28502602230483</v>
      </c>
      <c r="U91" s="156">
        <f t="shared" si="8"/>
        <v>67.599999999999994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67.599999999999994</v>
      </c>
      <c r="E92">
        <f>GT!N92</f>
        <v>0</v>
      </c>
      <c r="F92">
        <f t="shared" si="10"/>
        <v>84</v>
      </c>
      <c r="G92">
        <f t="shared" si="11"/>
        <v>67.599999999999994</v>
      </c>
      <c r="H92" s="154"/>
      <c r="I92">
        <f>BRPL_EOD!AC92+BRPL_EOD!AD92</f>
        <v>29.92</v>
      </c>
      <c r="J92">
        <f>BYPL_EOD!AC92+BYPL_EOD!AD92</f>
        <v>15.47</v>
      </c>
      <c r="K92">
        <f>MES_EOD!AC92+MES_EOD!AD92</f>
        <v>0</v>
      </c>
      <c r="L92">
        <f>NDMC_EOD!AC92+NDMC_EOD!AD92</f>
        <v>1.68</v>
      </c>
      <c r="M92">
        <f>TPDDL_EOD!AC92+TPDDL_EOD!AD92</f>
        <v>20.18</v>
      </c>
      <c r="N92">
        <f t="shared" si="6"/>
        <v>67.25</v>
      </c>
      <c r="O92" s="154">
        <f t="shared" si="7"/>
        <v>0.34999999999999432</v>
      </c>
      <c r="P92">
        <v>30.07571747211896</v>
      </c>
      <c r="Q92">
        <v>15.550513011152416</v>
      </c>
      <c r="R92">
        <v>0</v>
      </c>
      <c r="S92">
        <v>1.6887434944237916</v>
      </c>
      <c r="T92">
        <v>20.28502602230483</v>
      </c>
      <c r="U92" s="156">
        <f t="shared" si="8"/>
        <v>67.599999999999994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67.599999999999994</v>
      </c>
      <c r="E93">
        <f>GT!N93</f>
        <v>0</v>
      </c>
      <c r="F93">
        <f t="shared" si="10"/>
        <v>84</v>
      </c>
      <c r="G93">
        <f t="shared" si="11"/>
        <v>67.599999999999994</v>
      </c>
      <c r="H93" s="154"/>
      <c r="I93">
        <f>BRPL_EOD!AC93+BRPL_EOD!AD93</f>
        <v>29.92</v>
      </c>
      <c r="J93">
        <f>BYPL_EOD!AC93+BYPL_EOD!AD93</f>
        <v>15.47</v>
      </c>
      <c r="K93">
        <f>MES_EOD!AC93+MES_EOD!AD93</f>
        <v>0</v>
      </c>
      <c r="L93">
        <f>NDMC_EOD!AC93+NDMC_EOD!AD93</f>
        <v>1.68</v>
      </c>
      <c r="M93">
        <f>TPDDL_EOD!AC93+TPDDL_EOD!AD93</f>
        <v>20.18</v>
      </c>
      <c r="N93">
        <f t="shared" si="6"/>
        <v>67.25</v>
      </c>
      <c r="O93" s="154">
        <f t="shared" si="7"/>
        <v>0.34999999999999432</v>
      </c>
      <c r="P93">
        <v>30.07571747211896</v>
      </c>
      <c r="Q93">
        <v>15.550513011152416</v>
      </c>
      <c r="R93">
        <v>0</v>
      </c>
      <c r="S93">
        <v>1.6887434944237916</v>
      </c>
      <c r="T93">
        <v>20.28502602230483</v>
      </c>
      <c r="U93" s="156">
        <f t="shared" si="8"/>
        <v>67.599999999999994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67.599999999999994</v>
      </c>
      <c r="E94">
        <f>GT!N94</f>
        <v>0</v>
      </c>
      <c r="F94">
        <f t="shared" si="10"/>
        <v>84</v>
      </c>
      <c r="G94">
        <f t="shared" si="11"/>
        <v>67.599999999999994</v>
      </c>
      <c r="H94" s="154"/>
      <c r="I94">
        <f>BRPL_EOD!AC94+BRPL_EOD!AD94</f>
        <v>29.92</v>
      </c>
      <c r="J94">
        <f>BYPL_EOD!AC94+BYPL_EOD!AD94</f>
        <v>15.47</v>
      </c>
      <c r="K94">
        <f>MES_EOD!AC94+MES_EOD!AD94</f>
        <v>0</v>
      </c>
      <c r="L94">
        <f>NDMC_EOD!AC94+NDMC_EOD!AD94</f>
        <v>1.68</v>
      </c>
      <c r="M94">
        <f>TPDDL_EOD!AC94+TPDDL_EOD!AD94</f>
        <v>20.18</v>
      </c>
      <c r="N94">
        <f t="shared" si="6"/>
        <v>67.25</v>
      </c>
      <c r="O94" s="154">
        <f t="shared" si="7"/>
        <v>0.34999999999999432</v>
      </c>
      <c r="P94">
        <v>30.07571747211896</v>
      </c>
      <c r="Q94">
        <v>15.550513011152416</v>
      </c>
      <c r="R94">
        <v>0</v>
      </c>
      <c r="S94">
        <v>1.6887434944237916</v>
      </c>
      <c r="T94">
        <v>20.28502602230483</v>
      </c>
      <c r="U94" s="156">
        <f t="shared" si="8"/>
        <v>67.599999999999994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67.599999999999994</v>
      </c>
      <c r="E95">
        <f>GT!N95</f>
        <v>0</v>
      </c>
      <c r="F95">
        <f t="shared" si="10"/>
        <v>84</v>
      </c>
      <c r="G95">
        <f t="shared" si="11"/>
        <v>67.599999999999994</v>
      </c>
      <c r="H95" s="154"/>
      <c r="I95">
        <f>BRPL_EOD!AC95+BRPL_EOD!AD95</f>
        <v>29.92</v>
      </c>
      <c r="J95">
        <f>BYPL_EOD!AC95+BYPL_EOD!AD95</f>
        <v>15.47</v>
      </c>
      <c r="K95">
        <f>MES_EOD!AC95+MES_EOD!AD95</f>
        <v>0</v>
      </c>
      <c r="L95">
        <f>NDMC_EOD!AC95+NDMC_EOD!AD95</f>
        <v>1.68</v>
      </c>
      <c r="M95">
        <f>TPDDL_EOD!AC95+TPDDL_EOD!AD95</f>
        <v>20.18</v>
      </c>
      <c r="N95">
        <f t="shared" si="6"/>
        <v>67.25</v>
      </c>
      <c r="O95" s="154">
        <f t="shared" si="7"/>
        <v>0.34999999999999432</v>
      </c>
      <c r="P95">
        <v>30.07571747211896</v>
      </c>
      <c r="Q95">
        <v>15.550513011152416</v>
      </c>
      <c r="R95">
        <v>0</v>
      </c>
      <c r="S95">
        <v>1.6887434944237916</v>
      </c>
      <c r="T95">
        <v>20.28502602230483</v>
      </c>
      <c r="U95" s="156">
        <f t="shared" si="8"/>
        <v>67.599999999999994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67.599999999999994</v>
      </c>
      <c r="E96">
        <f>GT!N96</f>
        <v>0</v>
      </c>
      <c r="F96">
        <f t="shared" si="10"/>
        <v>84</v>
      </c>
      <c r="G96">
        <f t="shared" si="11"/>
        <v>67.599999999999994</v>
      </c>
      <c r="H96" s="154"/>
      <c r="I96">
        <f>BRPL_EOD!AC96+BRPL_EOD!AD96</f>
        <v>29.92</v>
      </c>
      <c r="J96">
        <f>BYPL_EOD!AC96+BYPL_EOD!AD96</f>
        <v>15.47</v>
      </c>
      <c r="K96">
        <f>MES_EOD!AC96+MES_EOD!AD96</f>
        <v>0</v>
      </c>
      <c r="L96">
        <f>NDMC_EOD!AC96+NDMC_EOD!AD96</f>
        <v>1.68</v>
      </c>
      <c r="M96">
        <f>TPDDL_EOD!AC96+TPDDL_EOD!AD96</f>
        <v>20.18</v>
      </c>
      <c r="N96">
        <f t="shared" si="6"/>
        <v>67.25</v>
      </c>
      <c r="O96" s="154">
        <f t="shared" si="7"/>
        <v>0.34999999999999432</v>
      </c>
      <c r="P96">
        <v>30.07571747211896</v>
      </c>
      <c r="Q96">
        <v>15.550513011152416</v>
      </c>
      <c r="R96">
        <v>0</v>
      </c>
      <c r="S96">
        <v>1.6887434944237916</v>
      </c>
      <c r="T96">
        <v>20.28502602230483</v>
      </c>
      <c r="U96" s="156">
        <f t="shared" si="8"/>
        <v>67.599999999999994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67.599999999999994</v>
      </c>
      <c r="E97">
        <f>GT!N97</f>
        <v>0</v>
      </c>
      <c r="F97">
        <f t="shared" si="10"/>
        <v>84</v>
      </c>
      <c r="G97">
        <f t="shared" si="11"/>
        <v>67.599999999999994</v>
      </c>
      <c r="H97" s="154"/>
      <c r="I97">
        <f>BRPL_EOD!AC97+BRPL_EOD!AD97</f>
        <v>29.92</v>
      </c>
      <c r="J97">
        <f>BYPL_EOD!AC97+BYPL_EOD!AD97</f>
        <v>15.47</v>
      </c>
      <c r="K97">
        <f>MES_EOD!AC97+MES_EOD!AD97</f>
        <v>0</v>
      </c>
      <c r="L97">
        <f>NDMC_EOD!AC97+NDMC_EOD!AD97</f>
        <v>1.68</v>
      </c>
      <c r="M97">
        <f>TPDDL_EOD!AC97+TPDDL_EOD!AD97</f>
        <v>20.18</v>
      </c>
      <c r="N97">
        <f t="shared" si="6"/>
        <v>67.25</v>
      </c>
      <c r="O97" s="154">
        <f t="shared" si="7"/>
        <v>0.34999999999999432</v>
      </c>
      <c r="P97">
        <v>30.07571747211896</v>
      </c>
      <c r="Q97">
        <v>15.550513011152416</v>
      </c>
      <c r="R97">
        <v>0</v>
      </c>
      <c r="S97">
        <v>1.6887434944237916</v>
      </c>
      <c r="T97">
        <v>20.28502602230483</v>
      </c>
      <c r="U97" s="156">
        <f t="shared" si="8"/>
        <v>67.599999999999994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67.599999999999994</v>
      </c>
      <c r="E98">
        <f>GT!N98</f>
        <v>0</v>
      </c>
      <c r="F98">
        <f t="shared" si="10"/>
        <v>84</v>
      </c>
      <c r="G98">
        <f t="shared" si="11"/>
        <v>67.599999999999994</v>
      </c>
      <c r="H98" s="154"/>
      <c r="I98">
        <f>BRPL_EOD!AC98+BRPL_EOD!AD98</f>
        <v>29.92</v>
      </c>
      <c r="J98">
        <f>BYPL_EOD!AC98+BYPL_EOD!AD98</f>
        <v>15.47</v>
      </c>
      <c r="K98">
        <f>MES_EOD!AC98+MES_EOD!AD98</f>
        <v>0</v>
      </c>
      <c r="L98">
        <f>NDMC_EOD!AC98+NDMC_EOD!AD98</f>
        <v>1.68</v>
      </c>
      <c r="M98">
        <f>TPDDL_EOD!AC98+TPDDL_EOD!AD98</f>
        <v>20.18</v>
      </c>
      <c r="N98">
        <f t="shared" si="6"/>
        <v>67.25</v>
      </c>
      <c r="O98" s="154">
        <f t="shared" si="7"/>
        <v>0.34999999999999432</v>
      </c>
      <c r="P98">
        <v>30.07571747211896</v>
      </c>
      <c r="Q98">
        <v>15.550513011152416</v>
      </c>
      <c r="R98">
        <v>0</v>
      </c>
      <c r="S98">
        <v>1.6887434944237916</v>
      </c>
      <c r="T98">
        <v>20.28502602230483</v>
      </c>
      <c r="U98" s="156">
        <f t="shared" si="8"/>
        <v>67.599999999999994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1.6262000000000034</v>
      </c>
      <c r="E99" s="156">
        <f t="shared" si="12"/>
        <v>0</v>
      </c>
      <c r="F99" s="156">
        <f t="shared" si="12"/>
        <v>2.016</v>
      </c>
      <c r="G99" s="156">
        <f t="shared" si="12"/>
        <v>1.6262000000000034</v>
      </c>
      <c r="H99" s="156"/>
      <c r="I99" s="156">
        <f t="shared" si="12"/>
        <v>0.78122749999999974</v>
      </c>
      <c r="J99" s="156">
        <f t="shared" si="12"/>
        <v>0.29955249999999978</v>
      </c>
      <c r="K99" s="156">
        <f t="shared" si="12"/>
        <v>0</v>
      </c>
      <c r="L99" s="156">
        <f t="shared" si="12"/>
        <v>4.1540000000000028E-2</v>
      </c>
      <c r="M99" s="156">
        <f t="shared" si="12"/>
        <v>0.49880500000000033</v>
      </c>
      <c r="N99" s="156">
        <f t="shared" si="12"/>
        <v>1.6211249999999997</v>
      </c>
      <c r="O99" s="156">
        <f t="shared" si="12"/>
        <v>5.074999999999932E-3</v>
      </c>
      <c r="P99" s="156">
        <f t="shared" si="12"/>
        <v>0.78271163577238212</v>
      </c>
      <c r="Q99" s="156">
        <f t="shared" si="12"/>
        <v>0.30138716122276682</v>
      </c>
      <c r="R99" s="156">
        <f t="shared" si="12"/>
        <v>0</v>
      </c>
      <c r="S99" s="156">
        <f t="shared" si="12"/>
        <v>4.1848378533570485E-2</v>
      </c>
      <c r="T99" s="156">
        <f t="shared" si="12"/>
        <v>0.5002528244712805</v>
      </c>
      <c r="U99" s="156">
        <f t="shared" si="12"/>
        <v>1.6262000000000034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600</v>
      </c>
      <c r="C3">
        <f>BAWANA!G3</f>
        <v>0</v>
      </c>
      <c r="D3">
        <f>BAWANA!AP3</f>
        <v>600</v>
      </c>
      <c r="E3">
        <f>BAWANA!AQ3</f>
        <v>0</v>
      </c>
      <c r="F3">
        <f>(B3+C3)*0.8</f>
        <v>480</v>
      </c>
      <c r="G3">
        <f>(D3+E3)</f>
        <v>600</v>
      </c>
      <c r="H3" s="154"/>
      <c r="I3">
        <f>BRPL_EOD!AO3+BRPL_EOD!AP3</f>
        <v>328.22</v>
      </c>
      <c r="J3">
        <f>BYPL_EOD!AO3+BYPL_EOD!AP3</f>
        <v>111.28</v>
      </c>
      <c r="K3">
        <f>MES_EOD!AO3+MES_EOD!AP3</f>
        <v>6</v>
      </c>
      <c r="L3">
        <f>NDMC_EOD!AO3+NDMC_EOD!AP3</f>
        <v>24</v>
      </c>
      <c r="M3">
        <f>TPDDL_EOD!AO3+TPDDL_EOD!AP3</f>
        <v>130.5</v>
      </c>
      <c r="N3">
        <f t="shared" ref="N3:N66" si="0">SUM(I3:M3)</f>
        <v>600</v>
      </c>
      <c r="O3" s="154">
        <f t="shared" ref="O3:O66" si="1">G3-N3</f>
        <v>0</v>
      </c>
      <c r="P3">
        <v>328.22</v>
      </c>
      <c r="Q3">
        <v>111.28</v>
      </c>
      <c r="R3">
        <v>6</v>
      </c>
      <c r="S3">
        <v>24</v>
      </c>
      <c r="T3">
        <v>130.5</v>
      </c>
      <c r="U3" s="156">
        <f t="shared" ref="U3:U66" si="2">SUM(P3:T3)</f>
        <v>600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600</v>
      </c>
      <c r="C4">
        <f>BAWANA!G4</f>
        <v>0</v>
      </c>
      <c r="D4">
        <f>BAWANA!AP4</f>
        <v>600</v>
      </c>
      <c r="E4">
        <f>BAWANA!AQ4</f>
        <v>0</v>
      </c>
      <c r="F4">
        <f t="shared" ref="F4:F67" si="4">(B4+C4)*0.8</f>
        <v>480</v>
      </c>
      <c r="G4">
        <f t="shared" ref="G4:G67" si="5">(D4+E4)</f>
        <v>600</v>
      </c>
      <c r="H4" s="154"/>
      <c r="I4">
        <f>BRPL_EOD!AO4+BRPL_EOD!AP4</f>
        <v>328.22</v>
      </c>
      <c r="J4">
        <f>BYPL_EOD!AO4+BYPL_EOD!AP4</f>
        <v>111.28</v>
      </c>
      <c r="K4">
        <f>MES_EOD!AO4+MES_EOD!AP4</f>
        <v>6</v>
      </c>
      <c r="L4">
        <f>NDMC_EOD!AO4+NDMC_EOD!AP4</f>
        <v>24</v>
      </c>
      <c r="M4">
        <f>TPDDL_EOD!AO4+TPDDL_EOD!AP4</f>
        <v>130.5</v>
      </c>
      <c r="N4">
        <f t="shared" si="0"/>
        <v>600</v>
      </c>
      <c r="O4" s="154">
        <f t="shared" si="1"/>
        <v>0</v>
      </c>
      <c r="P4">
        <v>328.22</v>
      </c>
      <c r="Q4">
        <v>111.28</v>
      </c>
      <c r="R4">
        <v>6</v>
      </c>
      <c r="S4">
        <v>24</v>
      </c>
      <c r="T4">
        <v>130.5</v>
      </c>
      <c r="U4" s="156">
        <f t="shared" si="2"/>
        <v>600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600</v>
      </c>
      <c r="C5">
        <f>BAWANA!G5</f>
        <v>0</v>
      </c>
      <c r="D5">
        <f>BAWANA!AP5</f>
        <v>600</v>
      </c>
      <c r="E5">
        <f>BAWANA!AQ5</f>
        <v>0</v>
      </c>
      <c r="F5">
        <f t="shared" si="4"/>
        <v>480</v>
      </c>
      <c r="G5">
        <f t="shared" si="5"/>
        <v>600</v>
      </c>
      <c r="H5" s="154"/>
      <c r="I5">
        <f>BRPL_EOD!AO5+BRPL_EOD!AP5</f>
        <v>328.22</v>
      </c>
      <c r="J5">
        <f>BYPL_EOD!AO5+BYPL_EOD!AP5</f>
        <v>111.28</v>
      </c>
      <c r="K5">
        <f>MES_EOD!AO5+MES_EOD!AP5</f>
        <v>6</v>
      </c>
      <c r="L5">
        <f>NDMC_EOD!AO5+NDMC_EOD!AP5</f>
        <v>24</v>
      </c>
      <c r="M5">
        <f>TPDDL_EOD!AO5+TPDDL_EOD!AP5</f>
        <v>130.5</v>
      </c>
      <c r="N5">
        <f t="shared" si="0"/>
        <v>600</v>
      </c>
      <c r="O5" s="154">
        <f t="shared" si="1"/>
        <v>0</v>
      </c>
      <c r="P5">
        <v>328.22</v>
      </c>
      <c r="Q5">
        <v>111.28</v>
      </c>
      <c r="R5">
        <v>6</v>
      </c>
      <c r="S5">
        <v>24</v>
      </c>
      <c r="T5">
        <v>130.5</v>
      </c>
      <c r="U5" s="156">
        <f t="shared" si="2"/>
        <v>600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600</v>
      </c>
      <c r="C6">
        <f>BAWANA!G6</f>
        <v>0</v>
      </c>
      <c r="D6">
        <f>BAWANA!AP6</f>
        <v>600</v>
      </c>
      <c r="E6">
        <f>BAWANA!AQ6</f>
        <v>0</v>
      </c>
      <c r="F6">
        <f t="shared" si="4"/>
        <v>480</v>
      </c>
      <c r="G6">
        <f t="shared" si="5"/>
        <v>600</v>
      </c>
      <c r="H6" s="154"/>
      <c r="I6">
        <f>BRPL_EOD!AO6+BRPL_EOD!AP6</f>
        <v>328.22</v>
      </c>
      <c r="J6">
        <f>BYPL_EOD!AO6+BYPL_EOD!AP6</f>
        <v>111.28</v>
      </c>
      <c r="K6">
        <f>MES_EOD!AO6+MES_EOD!AP6</f>
        <v>6</v>
      </c>
      <c r="L6">
        <f>NDMC_EOD!AO6+NDMC_EOD!AP6</f>
        <v>24</v>
      </c>
      <c r="M6">
        <f>TPDDL_EOD!AO6+TPDDL_EOD!AP6</f>
        <v>130.5</v>
      </c>
      <c r="N6">
        <f t="shared" si="0"/>
        <v>600</v>
      </c>
      <c r="O6" s="154">
        <f t="shared" si="1"/>
        <v>0</v>
      </c>
      <c r="P6">
        <v>328.22</v>
      </c>
      <c r="Q6">
        <v>111.28</v>
      </c>
      <c r="R6">
        <v>6</v>
      </c>
      <c r="S6">
        <v>24</v>
      </c>
      <c r="T6">
        <v>130.5</v>
      </c>
      <c r="U6" s="156">
        <f t="shared" si="2"/>
        <v>600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600</v>
      </c>
      <c r="C7">
        <f>BAWANA!G7</f>
        <v>0</v>
      </c>
      <c r="D7">
        <f>BAWANA!AP7</f>
        <v>600</v>
      </c>
      <c r="E7">
        <f>BAWANA!AQ7</f>
        <v>0</v>
      </c>
      <c r="F7">
        <f t="shared" si="4"/>
        <v>480</v>
      </c>
      <c r="G7">
        <f t="shared" si="5"/>
        <v>600</v>
      </c>
      <c r="H7" s="154"/>
      <c r="I7">
        <f>BRPL_EOD!AO7+BRPL_EOD!AP7</f>
        <v>323.85000000000002</v>
      </c>
      <c r="J7">
        <f>BYPL_EOD!AO7+BYPL_EOD!AP7</f>
        <v>110.73</v>
      </c>
      <c r="K7">
        <f>MES_EOD!AO7+MES_EOD!AP7</f>
        <v>10.92</v>
      </c>
      <c r="L7">
        <f>NDMC_EOD!AO7+NDMC_EOD!AP7</f>
        <v>24</v>
      </c>
      <c r="M7">
        <f>TPDDL_EOD!AO7+TPDDL_EOD!AP7</f>
        <v>130.5</v>
      </c>
      <c r="N7">
        <f t="shared" si="0"/>
        <v>600</v>
      </c>
      <c r="O7" s="154">
        <f t="shared" si="1"/>
        <v>0</v>
      </c>
      <c r="P7">
        <v>323.85000000000002</v>
      </c>
      <c r="Q7">
        <v>110.73</v>
      </c>
      <c r="R7">
        <v>10.92</v>
      </c>
      <c r="S7">
        <v>24</v>
      </c>
      <c r="T7">
        <v>130.5</v>
      </c>
      <c r="U7" s="156">
        <f t="shared" si="2"/>
        <v>600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600</v>
      </c>
      <c r="C8">
        <f>BAWANA!G8</f>
        <v>0</v>
      </c>
      <c r="D8">
        <f>BAWANA!AP8</f>
        <v>600</v>
      </c>
      <c r="E8">
        <f>BAWANA!AQ8</f>
        <v>0</v>
      </c>
      <c r="F8">
        <f t="shared" si="4"/>
        <v>480</v>
      </c>
      <c r="G8">
        <f t="shared" si="5"/>
        <v>600</v>
      </c>
      <c r="H8" s="154"/>
      <c r="I8">
        <f>BRPL_EOD!AO8+BRPL_EOD!AP8</f>
        <v>330.89</v>
      </c>
      <c r="J8">
        <f>BYPL_EOD!AO8+BYPL_EOD!AP8</f>
        <v>111.61</v>
      </c>
      <c r="K8">
        <f>MES_EOD!AO8+MES_EOD!AP8</f>
        <v>3</v>
      </c>
      <c r="L8">
        <f>NDMC_EOD!AO8+NDMC_EOD!AP8</f>
        <v>24</v>
      </c>
      <c r="M8">
        <f>TPDDL_EOD!AO8+TPDDL_EOD!AP8</f>
        <v>130.5</v>
      </c>
      <c r="N8">
        <f t="shared" si="0"/>
        <v>600</v>
      </c>
      <c r="O8" s="154">
        <f t="shared" si="1"/>
        <v>0</v>
      </c>
      <c r="P8">
        <v>330.89</v>
      </c>
      <c r="Q8">
        <v>111.61</v>
      </c>
      <c r="R8">
        <v>3</v>
      </c>
      <c r="S8">
        <v>24</v>
      </c>
      <c r="T8">
        <v>130.5</v>
      </c>
      <c r="U8" s="156">
        <f t="shared" si="2"/>
        <v>600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600</v>
      </c>
      <c r="C9">
        <f>BAWANA!G9</f>
        <v>0</v>
      </c>
      <c r="D9">
        <f>BAWANA!AP9</f>
        <v>600</v>
      </c>
      <c r="E9">
        <f>BAWANA!AQ9</f>
        <v>0</v>
      </c>
      <c r="F9">
        <f t="shared" si="4"/>
        <v>480</v>
      </c>
      <c r="G9">
        <f t="shared" si="5"/>
        <v>600</v>
      </c>
      <c r="H9" s="154"/>
      <c r="I9">
        <f>BRPL_EOD!AO9+BRPL_EOD!AP9</f>
        <v>329.55</v>
      </c>
      <c r="J9">
        <f>BYPL_EOD!AO9+BYPL_EOD!AP9</f>
        <v>111.45</v>
      </c>
      <c r="K9">
        <f>MES_EOD!AO9+MES_EOD!AP9</f>
        <v>5</v>
      </c>
      <c r="L9">
        <f>NDMC_EOD!AO9+NDMC_EOD!AP9</f>
        <v>24</v>
      </c>
      <c r="M9">
        <f>TPDDL_EOD!AO9+TPDDL_EOD!AP9</f>
        <v>130</v>
      </c>
      <c r="N9">
        <f t="shared" si="0"/>
        <v>600</v>
      </c>
      <c r="O9" s="154">
        <f t="shared" si="1"/>
        <v>0</v>
      </c>
      <c r="P9">
        <v>329.55</v>
      </c>
      <c r="Q9">
        <v>111.45</v>
      </c>
      <c r="R9">
        <v>5</v>
      </c>
      <c r="S9">
        <v>24</v>
      </c>
      <c r="T9">
        <v>130</v>
      </c>
      <c r="U9" s="156">
        <f t="shared" si="2"/>
        <v>600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600</v>
      </c>
      <c r="C10">
        <f>BAWANA!G10</f>
        <v>0</v>
      </c>
      <c r="D10">
        <f>BAWANA!AP10</f>
        <v>600</v>
      </c>
      <c r="E10">
        <f>BAWANA!AQ10</f>
        <v>0</v>
      </c>
      <c r="F10">
        <f t="shared" si="4"/>
        <v>480</v>
      </c>
      <c r="G10">
        <f t="shared" si="5"/>
        <v>600</v>
      </c>
      <c r="H10" s="154"/>
      <c r="I10">
        <f>BRPL_EOD!AO10+BRPL_EOD!AP10</f>
        <v>329.55</v>
      </c>
      <c r="J10">
        <f>BYPL_EOD!AO10+BYPL_EOD!AP10</f>
        <v>111.45</v>
      </c>
      <c r="K10">
        <f>MES_EOD!AO10+MES_EOD!AP10</f>
        <v>5</v>
      </c>
      <c r="L10">
        <f>NDMC_EOD!AO10+NDMC_EOD!AP10</f>
        <v>24</v>
      </c>
      <c r="M10">
        <f>TPDDL_EOD!AO10+TPDDL_EOD!AP10</f>
        <v>130</v>
      </c>
      <c r="N10">
        <f t="shared" si="0"/>
        <v>600</v>
      </c>
      <c r="O10" s="154">
        <f t="shared" si="1"/>
        <v>0</v>
      </c>
      <c r="P10">
        <v>329.55</v>
      </c>
      <c r="Q10">
        <v>111.45</v>
      </c>
      <c r="R10">
        <v>5</v>
      </c>
      <c r="S10">
        <v>24</v>
      </c>
      <c r="T10">
        <v>130</v>
      </c>
      <c r="U10" s="156">
        <f t="shared" si="2"/>
        <v>600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600</v>
      </c>
      <c r="C11">
        <f>BAWANA!G11</f>
        <v>0</v>
      </c>
      <c r="D11">
        <f>BAWANA!AP11</f>
        <v>560.78</v>
      </c>
      <c r="E11">
        <f>BAWANA!AQ11</f>
        <v>0</v>
      </c>
      <c r="F11">
        <f t="shared" si="4"/>
        <v>480</v>
      </c>
      <c r="G11">
        <f t="shared" si="5"/>
        <v>560.78</v>
      </c>
      <c r="H11" s="154"/>
      <c r="I11">
        <f>BRPL_EOD!AO11+BRPL_EOD!AP11</f>
        <v>386.78</v>
      </c>
      <c r="J11">
        <f>BYPL_EOD!AO11+BYPL_EOD!AP11</f>
        <v>75</v>
      </c>
      <c r="K11">
        <f>MES_EOD!AO11+MES_EOD!AP11</f>
        <v>5</v>
      </c>
      <c r="L11">
        <f>NDMC_EOD!AO11+NDMC_EOD!AP11</f>
        <v>24</v>
      </c>
      <c r="M11">
        <f>TPDDL_EOD!AO11+TPDDL_EOD!AP11</f>
        <v>70</v>
      </c>
      <c r="N11">
        <f t="shared" si="0"/>
        <v>560.78</v>
      </c>
      <c r="O11" s="154">
        <f t="shared" si="1"/>
        <v>0</v>
      </c>
      <c r="P11">
        <v>386.78</v>
      </c>
      <c r="Q11">
        <v>75</v>
      </c>
      <c r="R11">
        <v>5</v>
      </c>
      <c r="S11">
        <v>24</v>
      </c>
      <c r="T11">
        <v>70</v>
      </c>
      <c r="U11" s="156">
        <f t="shared" si="2"/>
        <v>560.78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600</v>
      </c>
      <c r="C12">
        <f>BAWANA!G12</f>
        <v>0</v>
      </c>
      <c r="D12">
        <f>BAWANA!AP12</f>
        <v>545.78</v>
      </c>
      <c r="E12">
        <f>BAWANA!AQ12</f>
        <v>0</v>
      </c>
      <c r="F12">
        <f t="shared" si="4"/>
        <v>480</v>
      </c>
      <c r="G12">
        <f t="shared" si="5"/>
        <v>545.78</v>
      </c>
      <c r="H12" s="154"/>
      <c r="I12">
        <f>BRPL_EOD!AO12+BRPL_EOD!AP12</f>
        <v>386.78</v>
      </c>
      <c r="J12">
        <f>BYPL_EOD!AO12+BYPL_EOD!AP12</f>
        <v>60</v>
      </c>
      <c r="K12">
        <f>MES_EOD!AO12+MES_EOD!AP12</f>
        <v>5</v>
      </c>
      <c r="L12">
        <f>NDMC_EOD!AO12+NDMC_EOD!AP12</f>
        <v>24</v>
      </c>
      <c r="M12">
        <f>TPDDL_EOD!AO12+TPDDL_EOD!AP12</f>
        <v>70</v>
      </c>
      <c r="N12">
        <f t="shared" si="0"/>
        <v>545.78</v>
      </c>
      <c r="O12" s="154">
        <f t="shared" si="1"/>
        <v>0</v>
      </c>
      <c r="P12">
        <v>386.78</v>
      </c>
      <c r="Q12">
        <v>60</v>
      </c>
      <c r="R12">
        <v>5</v>
      </c>
      <c r="S12">
        <v>24</v>
      </c>
      <c r="T12">
        <v>70</v>
      </c>
      <c r="U12" s="156">
        <f t="shared" si="2"/>
        <v>545.78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600</v>
      </c>
      <c r="C13">
        <f>BAWANA!G13</f>
        <v>0</v>
      </c>
      <c r="D13">
        <f>BAWANA!AP13</f>
        <v>439.56</v>
      </c>
      <c r="E13">
        <f>BAWANA!AQ13</f>
        <v>0</v>
      </c>
      <c r="F13">
        <f t="shared" si="4"/>
        <v>480</v>
      </c>
      <c r="G13">
        <f t="shared" si="5"/>
        <v>439.56</v>
      </c>
      <c r="H13" s="154"/>
      <c r="I13">
        <f>BRPL_EOD!AO13+BRPL_EOD!AP13</f>
        <v>276.56</v>
      </c>
      <c r="J13">
        <f>BYPL_EOD!AO13+BYPL_EOD!AP13</f>
        <v>60</v>
      </c>
      <c r="K13">
        <f>MES_EOD!AO13+MES_EOD!AP13</f>
        <v>9</v>
      </c>
      <c r="L13">
        <f>NDMC_EOD!AO13+NDMC_EOD!AP13</f>
        <v>24</v>
      </c>
      <c r="M13">
        <f>TPDDL_EOD!AO13+TPDDL_EOD!AP13</f>
        <v>70</v>
      </c>
      <c r="N13">
        <f t="shared" si="0"/>
        <v>439.56</v>
      </c>
      <c r="O13" s="154">
        <f t="shared" si="1"/>
        <v>0</v>
      </c>
      <c r="P13">
        <v>276.56</v>
      </c>
      <c r="Q13">
        <v>60</v>
      </c>
      <c r="R13">
        <v>9</v>
      </c>
      <c r="S13">
        <v>24</v>
      </c>
      <c r="T13">
        <v>70</v>
      </c>
      <c r="U13" s="156">
        <f t="shared" si="2"/>
        <v>439.56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600</v>
      </c>
      <c r="C14">
        <f>BAWANA!G14</f>
        <v>0</v>
      </c>
      <c r="D14">
        <f>BAWANA!AP14</f>
        <v>363.84000000000003</v>
      </c>
      <c r="E14">
        <f>BAWANA!AQ14</f>
        <v>0</v>
      </c>
      <c r="F14">
        <f t="shared" si="4"/>
        <v>480</v>
      </c>
      <c r="G14">
        <f t="shared" si="5"/>
        <v>363.84000000000003</v>
      </c>
      <c r="H14" s="154"/>
      <c r="I14">
        <f>BRPL_EOD!AO14+BRPL_EOD!AP14</f>
        <v>226.56</v>
      </c>
      <c r="J14">
        <f>BYPL_EOD!AO14+BYPL_EOD!AP14</f>
        <v>40</v>
      </c>
      <c r="K14">
        <f>MES_EOD!AO14+MES_EOD!AP14</f>
        <v>3.29</v>
      </c>
      <c r="L14">
        <f>NDMC_EOD!AO14+NDMC_EOD!AP14</f>
        <v>24</v>
      </c>
      <c r="M14">
        <f>TPDDL_EOD!AO14+TPDDL_EOD!AP14</f>
        <v>70</v>
      </c>
      <c r="N14">
        <f t="shared" si="0"/>
        <v>363.85</v>
      </c>
      <c r="O14" s="154">
        <f t="shared" si="1"/>
        <v>-9.9999999999909051E-3</v>
      </c>
      <c r="P14">
        <v>226.55377325821081</v>
      </c>
      <c r="Q14">
        <v>39.998900645870549</v>
      </c>
      <c r="R14">
        <v>3.2899095781228529</v>
      </c>
      <c r="S14">
        <v>23.999340387522331</v>
      </c>
      <c r="T14">
        <v>69.998076130273461</v>
      </c>
      <c r="U14" s="156">
        <f t="shared" si="2"/>
        <v>363.84000000000003</v>
      </c>
      <c r="V14" s="154">
        <f t="shared" si="3"/>
        <v>0</v>
      </c>
      <c r="Y14">
        <f>BAWANA!BA14+BAWANA!BB14</f>
        <v>18.079999999999998</v>
      </c>
      <c r="Z14">
        <f>BAWANA!BH14+BAWANA!BI14</f>
        <v>18.079999999999998</v>
      </c>
      <c r="AA14">
        <f>BAWANA!AB14+BAWANA!AC14</f>
        <v>18.079999999999998</v>
      </c>
      <c r="AB14">
        <f>BAWANA!AI14+BAWANA!AJ14</f>
        <v>18.079999999999998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600</v>
      </c>
      <c r="C15">
        <f>BAWANA!G15</f>
        <v>0</v>
      </c>
      <c r="D15">
        <f>BAWANA!AP15</f>
        <v>467.56</v>
      </c>
      <c r="E15">
        <f>BAWANA!AQ15</f>
        <v>0</v>
      </c>
      <c r="F15">
        <f t="shared" si="4"/>
        <v>480</v>
      </c>
      <c r="G15">
        <f t="shared" si="5"/>
        <v>467.56</v>
      </c>
      <c r="H15" s="154"/>
      <c r="I15">
        <f>BRPL_EOD!AO15+BRPL_EOD!AP15</f>
        <v>288.56</v>
      </c>
      <c r="J15">
        <f>BYPL_EOD!AO15+BYPL_EOD!AP15</f>
        <v>80</v>
      </c>
      <c r="K15">
        <f>MES_EOD!AO15+MES_EOD!AP15</f>
        <v>5</v>
      </c>
      <c r="L15">
        <f>NDMC_EOD!AO15+NDMC_EOD!AP15</f>
        <v>24</v>
      </c>
      <c r="M15">
        <f>TPDDL_EOD!AO15+TPDDL_EOD!AP15</f>
        <v>70</v>
      </c>
      <c r="N15">
        <f t="shared" si="0"/>
        <v>467.56</v>
      </c>
      <c r="O15" s="154">
        <f t="shared" si="1"/>
        <v>0</v>
      </c>
      <c r="P15">
        <v>288.56</v>
      </c>
      <c r="Q15">
        <v>80</v>
      </c>
      <c r="R15">
        <v>5</v>
      </c>
      <c r="S15">
        <v>24</v>
      </c>
      <c r="T15">
        <v>70</v>
      </c>
      <c r="U15" s="156">
        <f t="shared" si="2"/>
        <v>467.56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600</v>
      </c>
      <c r="C16">
        <f>BAWANA!G16</f>
        <v>0</v>
      </c>
      <c r="D16">
        <f>BAWANA!AP16</f>
        <v>458.56</v>
      </c>
      <c r="E16">
        <f>BAWANA!AQ16</f>
        <v>0</v>
      </c>
      <c r="F16">
        <f t="shared" si="4"/>
        <v>480</v>
      </c>
      <c r="G16">
        <f t="shared" si="5"/>
        <v>458.56</v>
      </c>
      <c r="H16" s="154"/>
      <c r="I16">
        <f>BRPL_EOD!AO16+BRPL_EOD!AP16</f>
        <v>280.56</v>
      </c>
      <c r="J16">
        <f>BYPL_EOD!AO16+BYPL_EOD!AP16</f>
        <v>80</v>
      </c>
      <c r="K16">
        <f>MES_EOD!AO16+MES_EOD!AP16</f>
        <v>4</v>
      </c>
      <c r="L16">
        <f>NDMC_EOD!AO16+NDMC_EOD!AP16</f>
        <v>24</v>
      </c>
      <c r="M16">
        <f>TPDDL_EOD!AO16+TPDDL_EOD!AP16</f>
        <v>70</v>
      </c>
      <c r="N16">
        <f t="shared" si="0"/>
        <v>458.56</v>
      </c>
      <c r="O16" s="154">
        <f t="shared" si="1"/>
        <v>0</v>
      </c>
      <c r="P16">
        <v>280.56</v>
      </c>
      <c r="Q16">
        <v>80</v>
      </c>
      <c r="R16">
        <v>4</v>
      </c>
      <c r="S16">
        <v>24</v>
      </c>
      <c r="T16">
        <v>70</v>
      </c>
      <c r="U16" s="156">
        <f t="shared" si="2"/>
        <v>458.56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600</v>
      </c>
      <c r="C17">
        <f>BAWANA!G17</f>
        <v>0</v>
      </c>
      <c r="D17">
        <f>BAWANA!AP17</f>
        <v>416.56</v>
      </c>
      <c r="E17">
        <f>BAWANA!AQ17</f>
        <v>0</v>
      </c>
      <c r="F17">
        <f t="shared" si="4"/>
        <v>480</v>
      </c>
      <c r="G17">
        <f t="shared" si="5"/>
        <v>416.56</v>
      </c>
      <c r="H17" s="154"/>
      <c r="I17">
        <f>BRPL_EOD!AO17+BRPL_EOD!AP17</f>
        <v>253.56</v>
      </c>
      <c r="J17">
        <f>BYPL_EOD!AO17+BYPL_EOD!AP17</f>
        <v>65</v>
      </c>
      <c r="K17">
        <f>MES_EOD!AO17+MES_EOD!AP17</f>
        <v>4</v>
      </c>
      <c r="L17">
        <f>NDMC_EOD!AO17+NDMC_EOD!AP17</f>
        <v>24</v>
      </c>
      <c r="M17">
        <f>TPDDL_EOD!AO17+TPDDL_EOD!AP17</f>
        <v>70</v>
      </c>
      <c r="N17">
        <f t="shared" si="0"/>
        <v>416.56</v>
      </c>
      <c r="O17" s="154">
        <f t="shared" si="1"/>
        <v>0</v>
      </c>
      <c r="P17">
        <v>253.56</v>
      </c>
      <c r="Q17">
        <v>65</v>
      </c>
      <c r="R17">
        <v>4</v>
      </c>
      <c r="S17">
        <v>24</v>
      </c>
      <c r="T17">
        <v>70</v>
      </c>
      <c r="U17" s="156">
        <f t="shared" si="2"/>
        <v>416.56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600</v>
      </c>
      <c r="C18">
        <f>BAWANA!G18</f>
        <v>0</v>
      </c>
      <c r="D18">
        <f>BAWANA!AP18</f>
        <v>495.56</v>
      </c>
      <c r="E18">
        <f>BAWANA!AQ18</f>
        <v>0</v>
      </c>
      <c r="F18">
        <f t="shared" si="4"/>
        <v>480</v>
      </c>
      <c r="G18">
        <f t="shared" si="5"/>
        <v>495.56</v>
      </c>
      <c r="H18" s="154"/>
      <c r="I18">
        <f>BRPL_EOD!AO18+BRPL_EOD!AP18</f>
        <v>317.56</v>
      </c>
      <c r="J18">
        <f>BYPL_EOD!AO18+BYPL_EOD!AP18</f>
        <v>80</v>
      </c>
      <c r="K18">
        <f>MES_EOD!AO18+MES_EOD!AP18</f>
        <v>4</v>
      </c>
      <c r="L18">
        <f>NDMC_EOD!AO18+NDMC_EOD!AP18</f>
        <v>24</v>
      </c>
      <c r="M18">
        <f>TPDDL_EOD!AO18+TPDDL_EOD!AP18</f>
        <v>70</v>
      </c>
      <c r="N18">
        <f t="shared" si="0"/>
        <v>495.56</v>
      </c>
      <c r="O18" s="154">
        <f t="shared" si="1"/>
        <v>0</v>
      </c>
      <c r="P18">
        <v>317.56</v>
      </c>
      <c r="Q18">
        <v>80</v>
      </c>
      <c r="R18">
        <v>4</v>
      </c>
      <c r="S18">
        <v>24</v>
      </c>
      <c r="T18">
        <v>70</v>
      </c>
      <c r="U18" s="156">
        <f t="shared" si="2"/>
        <v>495.56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575.78</v>
      </c>
      <c r="E19">
        <f>BAWANA!AQ19</f>
        <v>0</v>
      </c>
      <c r="F19">
        <f t="shared" si="4"/>
        <v>752</v>
      </c>
      <c r="G19">
        <f t="shared" si="5"/>
        <v>575.78</v>
      </c>
      <c r="H19" s="154"/>
      <c r="I19">
        <f>BRPL_EOD!AO19+BRPL_EOD!AP19</f>
        <v>393.78</v>
      </c>
      <c r="J19">
        <f>BYPL_EOD!AO19+BYPL_EOD!AP19</f>
        <v>80</v>
      </c>
      <c r="K19">
        <f>MES_EOD!AO19+MES_EOD!AP19</f>
        <v>8</v>
      </c>
      <c r="L19">
        <f>NDMC_EOD!AO19+NDMC_EOD!AP19</f>
        <v>24</v>
      </c>
      <c r="M19">
        <f>TPDDL_EOD!AO19+TPDDL_EOD!AP19</f>
        <v>70</v>
      </c>
      <c r="N19">
        <f t="shared" si="0"/>
        <v>575.78</v>
      </c>
      <c r="O19" s="154">
        <f t="shared" si="1"/>
        <v>0</v>
      </c>
      <c r="P19">
        <v>393.78</v>
      </c>
      <c r="Q19">
        <v>80</v>
      </c>
      <c r="R19">
        <v>8</v>
      </c>
      <c r="S19">
        <v>24</v>
      </c>
      <c r="T19">
        <v>70</v>
      </c>
      <c r="U19" s="156">
        <f t="shared" si="2"/>
        <v>575.78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517.78</v>
      </c>
      <c r="E20">
        <f>BAWANA!AQ20</f>
        <v>0</v>
      </c>
      <c r="F20">
        <f t="shared" si="4"/>
        <v>752</v>
      </c>
      <c r="G20">
        <f t="shared" si="5"/>
        <v>517.78</v>
      </c>
      <c r="H20" s="154"/>
      <c r="I20">
        <f>BRPL_EOD!AO20+BRPL_EOD!AP20</f>
        <v>357.78</v>
      </c>
      <c r="J20">
        <f>BYPL_EOD!AO20+BYPL_EOD!AP20</f>
        <v>65</v>
      </c>
      <c r="K20">
        <f>MES_EOD!AO20+MES_EOD!AP20</f>
        <v>1</v>
      </c>
      <c r="L20">
        <f>NDMC_EOD!AO20+NDMC_EOD!AP20</f>
        <v>24</v>
      </c>
      <c r="M20">
        <f>TPDDL_EOD!AO20+TPDDL_EOD!AP20</f>
        <v>70</v>
      </c>
      <c r="N20">
        <f t="shared" si="0"/>
        <v>517.78</v>
      </c>
      <c r="O20" s="154">
        <f t="shared" si="1"/>
        <v>0</v>
      </c>
      <c r="P20">
        <v>357.78</v>
      </c>
      <c r="Q20">
        <v>65</v>
      </c>
      <c r="R20">
        <v>1</v>
      </c>
      <c r="S20">
        <v>24</v>
      </c>
      <c r="T20">
        <v>70</v>
      </c>
      <c r="U20" s="156">
        <f t="shared" si="2"/>
        <v>517.78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559.78</v>
      </c>
      <c r="E21">
        <f>BAWANA!AQ21</f>
        <v>0</v>
      </c>
      <c r="F21">
        <f t="shared" si="4"/>
        <v>752</v>
      </c>
      <c r="G21">
        <f t="shared" si="5"/>
        <v>559.78</v>
      </c>
      <c r="H21" s="154"/>
      <c r="I21">
        <f>BRPL_EOD!AO21+BRPL_EOD!AP21</f>
        <v>391.78</v>
      </c>
      <c r="J21">
        <f>BYPL_EOD!AO21+BYPL_EOD!AP21</f>
        <v>55</v>
      </c>
      <c r="K21">
        <f>MES_EOD!AO21+MES_EOD!AP21</f>
        <v>4</v>
      </c>
      <c r="L21">
        <f>NDMC_EOD!AO21+NDMC_EOD!AP21</f>
        <v>24</v>
      </c>
      <c r="M21">
        <f>TPDDL_EOD!AO21+TPDDL_EOD!AP21</f>
        <v>85</v>
      </c>
      <c r="N21">
        <f t="shared" si="0"/>
        <v>559.78</v>
      </c>
      <c r="O21" s="154">
        <f t="shared" si="1"/>
        <v>0</v>
      </c>
      <c r="P21">
        <v>391.78</v>
      </c>
      <c r="Q21">
        <v>55</v>
      </c>
      <c r="R21">
        <v>4</v>
      </c>
      <c r="S21">
        <v>24</v>
      </c>
      <c r="T21">
        <v>85</v>
      </c>
      <c r="U21" s="156">
        <f t="shared" si="2"/>
        <v>559.78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559.78</v>
      </c>
      <c r="E22">
        <f>BAWANA!AQ22</f>
        <v>0</v>
      </c>
      <c r="F22">
        <f t="shared" si="4"/>
        <v>752</v>
      </c>
      <c r="G22">
        <f t="shared" si="5"/>
        <v>559.78</v>
      </c>
      <c r="H22" s="154"/>
      <c r="I22">
        <f>BRPL_EOD!AO22+BRPL_EOD!AP22</f>
        <v>392.78</v>
      </c>
      <c r="J22">
        <f>BYPL_EOD!AO22+BYPL_EOD!AP22</f>
        <v>55</v>
      </c>
      <c r="K22">
        <f>MES_EOD!AO22+MES_EOD!AP22</f>
        <v>3</v>
      </c>
      <c r="L22">
        <f>NDMC_EOD!AO22+NDMC_EOD!AP22</f>
        <v>24</v>
      </c>
      <c r="M22">
        <f>TPDDL_EOD!AO22+TPDDL_EOD!AP22</f>
        <v>85</v>
      </c>
      <c r="N22">
        <f t="shared" si="0"/>
        <v>559.78</v>
      </c>
      <c r="O22" s="154">
        <f t="shared" si="1"/>
        <v>0</v>
      </c>
      <c r="P22">
        <v>392.78</v>
      </c>
      <c r="Q22">
        <v>55</v>
      </c>
      <c r="R22">
        <v>3</v>
      </c>
      <c r="S22">
        <v>24</v>
      </c>
      <c r="T22">
        <v>85</v>
      </c>
      <c r="U22" s="156">
        <f t="shared" si="2"/>
        <v>559.78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600</v>
      </c>
      <c r="E23">
        <f>BAWANA!AQ23</f>
        <v>0</v>
      </c>
      <c r="F23">
        <f t="shared" si="4"/>
        <v>752</v>
      </c>
      <c r="G23">
        <f t="shared" si="5"/>
        <v>600</v>
      </c>
      <c r="H23" s="154"/>
      <c r="I23">
        <f>BRPL_EOD!AO23+BRPL_EOD!AP23</f>
        <v>407.18</v>
      </c>
      <c r="J23">
        <f>BYPL_EOD!AO23+BYPL_EOD!AP23</f>
        <v>62.3</v>
      </c>
      <c r="K23">
        <f>MES_EOD!AO23+MES_EOD!AP23</f>
        <v>2.97</v>
      </c>
      <c r="L23">
        <f>NDMC_EOD!AO23+NDMC_EOD!AP23</f>
        <v>38.56</v>
      </c>
      <c r="M23">
        <f>TPDDL_EOD!AO23+TPDDL_EOD!AP23</f>
        <v>88.99</v>
      </c>
      <c r="N23">
        <f t="shared" si="0"/>
        <v>600</v>
      </c>
      <c r="O23" s="154">
        <f t="shared" si="1"/>
        <v>0</v>
      </c>
      <c r="P23">
        <v>407.18</v>
      </c>
      <c r="Q23">
        <v>62.3</v>
      </c>
      <c r="R23">
        <v>2.97</v>
      </c>
      <c r="S23">
        <v>38.56</v>
      </c>
      <c r="T23">
        <v>88.99</v>
      </c>
      <c r="U23" s="156">
        <f t="shared" si="2"/>
        <v>600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558.78</v>
      </c>
      <c r="E24">
        <f>BAWANA!AQ24</f>
        <v>0</v>
      </c>
      <c r="F24">
        <f t="shared" si="4"/>
        <v>752</v>
      </c>
      <c r="G24">
        <f t="shared" si="5"/>
        <v>558.78</v>
      </c>
      <c r="H24" s="154"/>
      <c r="I24">
        <f>BRPL_EOD!AO24+BRPL_EOD!AP24</f>
        <v>363.78</v>
      </c>
      <c r="J24">
        <f>BYPL_EOD!AO24+BYPL_EOD!AP24</f>
        <v>63</v>
      </c>
      <c r="K24">
        <f>MES_EOD!AO24+MES_EOD!AP24</f>
        <v>3</v>
      </c>
      <c r="L24">
        <f>NDMC_EOD!AO24+NDMC_EOD!AP24</f>
        <v>39</v>
      </c>
      <c r="M24">
        <f>TPDDL_EOD!AO24+TPDDL_EOD!AP24</f>
        <v>90</v>
      </c>
      <c r="N24">
        <f t="shared" si="0"/>
        <v>558.78</v>
      </c>
      <c r="O24" s="154">
        <f t="shared" si="1"/>
        <v>0</v>
      </c>
      <c r="P24">
        <v>363.78</v>
      </c>
      <c r="Q24">
        <v>63</v>
      </c>
      <c r="R24">
        <v>3</v>
      </c>
      <c r="S24">
        <v>39</v>
      </c>
      <c r="T24">
        <v>90</v>
      </c>
      <c r="U24" s="156">
        <f t="shared" si="2"/>
        <v>558.78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471.28</v>
      </c>
      <c r="E25">
        <f>BAWANA!AQ25</f>
        <v>0</v>
      </c>
      <c r="F25">
        <f t="shared" si="4"/>
        <v>752</v>
      </c>
      <c r="G25">
        <f t="shared" si="5"/>
        <v>471.28</v>
      </c>
      <c r="H25" s="154"/>
      <c r="I25">
        <f>BRPL_EOD!AO25+BRPL_EOD!AP25</f>
        <v>270.27999999999997</v>
      </c>
      <c r="J25">
        <f>BYPL_EOD!AO25+BYPL_EOD!AP25</f>
        <v>63</v>
      </c>
      <c r="K25">
        <f>MES_EOD!AO25+MES_EOD!AP25</f>
        <v>9</v>
      </c>
      <c r="L25">
        <f>NDMC_EOD!AO25+NDMC_EOD!AP25</f>
        <v>39</v>
      </c>
      <c r="M25">
        <f>TPDDL_EOD!AO25+TPDDL_EOD!AP25</f>
        <v>90</v>
      </c>
      <c r="N25">
        <f t="shared" si="0"/>
        <v>471.28</v>
      </c>
      <c r="O25" s="154">
        <f t="shared" si="1"/>
        <v>0</v>
      </c>
      <c r="P25">
        <v>270.27999999999997</v>
      </c>
      <c r="Q25">
        <v>63</v>
      </c>
      <c r="R25">
        <v>9</v>
      </c>
      <c r="S25">
        <v>39</v>
      </c>
      <c r="T25">
        <v>90</v>
      </c>
      <c r="U25" s="156">
        <f t="shared" si="2"/>
        <v>471.28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424.73</v>
      </c>
      <c r="E26">
        <f>BAWANA!AQ26</f>
        <v>0</v>
      </c>
      <c r="F26">
        <f t="shared" si="4"/>
        <v>752</v>
      </c>
      <c r="G26">
        <f t="shared" si="5"/>
        <v>424.73</v>
      </c>
      <c r="H26" s="154"/>
      <c r="I26">
        <f>BRPL_EOD!AO26+BRPL_EOD!AP26</f>
        <v>230.73</v>
      </c>
      <c r="J26">
        <f>BYPL_EOD!AO26+BYPL_EOD!AP26</f>
        <v>63</v>
      </c>
      <c r="K26">
        <f>MES_EOD!AO26+MES_EOD!AP26</f>
        <v>2</v>
      </c>
      <c r="L26">
        <f>NDMC_EOD!AO26+NDMC_EOD!AP26</f>
        <v>39</v>
      </c>
      <c r="M26">
        <f>TPDDL_EOD!AO26+TPDDL_EOD!AP26</f>
        <v>90</v>
      </c>
      <c r="N26">
        <f t="shared" si="0"/>
        <v>424.73</v>
      </c>
      <c r="O26" s="154">
        <f t="shared" si="1"/>
        <v>0</v>
      </c>
      <c r="P26">
        <v>230.73</v>
      </c>
      <c r="Q26">
        <v>63</v>
      </c>
      <c r="R26">
        <v>2</v>
      </c>
      <c r="S26">
        <v>39</v>
      </c>
      <c r="T26">
        <v>90</v>
      </c>
      <c r="U26" s="156">
        <f t="shared" si="2"/>
        <v>424.73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430.33</v>
      </c>
      <c r="E27">
        <f>BAWANA!AQ27</f>
        <v>0</v>
      </c>
      <c r="F27">
        <f t="shared" si="4"/>
        <v>752</v>
      </c>
      <c r="G27">
        <f t="shared" si="5"/>
        <v>430.33</v>
      </c>
      <c r="H27" s="154"/>
      <c r="I27">
        <f>BRPL_EOD!AO27+BRPL_EOD!AP27</f>
        <v>234.33</v>
      </c>
      <c r="J27">
        <f>BYPL_EOD!AO27+BYPL_EOD!AP27</f>
        <v>63</v>
      </c>
      <c r="K27">
        <f>MES_EOD!AO27+MES_EOD!AP27</f>
        <v>4</v>
      </c>
      <c r="L27">
        <f>NDMC_EOD!AO27+NDMC_EOD!AP27</f>
        <v>39</v>
      </c>
      <c r="M27">
        <f>TPDDL_EOD!AO27+TPDDL_EOD!AP27</f>
        <v>90</v>
      </c>
      <c r="N27">
        <f t="shared" si="0"/>
        <v>430.33000000000004</v>
      </c>
      <c r="O27" s="154">
        <f t="shared" si="1"/>
        <v>0</v>
      </c>
      <c r="P27">
        <v>234.32999999999998</v>
      </c>
      <c r="Q27">
        <v>62.999999999999993</v>
      </c>
      <c r="R27">
        <v>3.9999999999999996</v>
      </c>
      <c r="S27">
        <v>38.999999999999993</v>
      </c>
      <c r="T27">
        <v>89.999999999999986</v>
      </c>
      <c r="U27" s="156">
        <f t="shared" si="2"/>
        <v>430.33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438.93</v>
      </c>
      <c r="E28">
        <f>BAWANA!AQ28</f>
        <v>0</v>
      </c>
      <c r="F28">
        <f t="shared" si="4"/>
        <v>752</v>
      </c>
      <c r="G28">
        <f t="shared" si="5"/>
        <v>438.93</v>
      </c>
      <c r="H28" s="154"/>
      <c r="I28">
        <f>BRPL_EOD!AO28+BRPL_EOD!AP28</f>
        <v>242.93</v>
      </c>
      <c r="J28">
        <f>BYPL_EOD!AO28+BYPL_EOD!AP28</f>
        <v>63</v>
      </c>
      <c r="K28">
        <f>MES_EOD!AO28+MES_EOD!AP28</f>
        <v>4</v>
      </c>
      <c r="L28">
        <f>NDMC_EOD!AO28+NDMC_EOD!AP28</f>
        <v>39</v>
      </c>
      <c r="M28">
        <f>TPDDL_EOD!AO28+TPDDL_EOD!AP28</f>
        <v>90</v>
      </c>
      <c r="N28">
        <f t="shared" si="0"/>
        <v>438.93</v>
      </c>
      <c r="O28" s="154">
        <f t="shared" si="1"/>
        <v>0</v>
      </c>
      <c r="P28">
        <v>242.93</v>
      </c>
      <c r="Q28">
        <v>63</v>
      </c>
      <c r="R28">
        <v>4</v>
      </c>
      <c r="S28">
        <v>39</v>
      </c>
      <c r="T28">
        <v>90</v>
      </c>
      <c r="U28" s="156">
        <f t="shared" si="2"/>
        <v>438.93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434.58</v>
      </c>
      <c r="E29">
        <f>BAWANA!AQ29</f>
        <v>0</v>
      </c>
      <c r="F29">
        <f t="shared" si="4"/>
        <v>752</v>
      </c>
      <c r="G29">
        <f t="shared" si="5"/>
        <v>434.58</v>
      </c>
      <c r="H29" s="154"/>
      <c r="I29">
        <f>BRPL_EOD!AO29+BRPL_EOD!AP29</f>
        <v>231.58</v>
      </c>
      <c r="J29">
        <f>BYPL_EOD!AO29+BYPL_EOD!AP29</f>
        <v>70</v>
      </c>
      <c r="K29">
        <f>MES_EOD!AO29+MES_EOD!AP29</f>
        <v>4</v>
      </c>
      <c r="L29">
        <f>NDMC_EOD!AO29+NDMC_EOD!AP29</f>
        <v>39</v>
      </c>
      <c r="M29">
        <f>TPDDL_EOD!AO29+TPDDL_EOD!AP29</f>
        <v>90</v>
      </c>
      <c r="N29">
        <f t="shared" si="0"/>
        <v>434.58000000000004</v>
      </c>
      <c r="O29" s="154">
        <f t="shared" si="1"/>
        <v>0</v>
      </c>
      <c r="P29">
        <v>231.57999999999998</v>
      </c>
      <c r="Q29">
        <v>69.999999999999986</v>
      </c>
      <c r="R29">
        <v>3.9999999999999996</v>
      </c>
      <c r="S29">
        <v>38.999999999999993</v>
      </c>
      <c r="T29">
        <v>89.999999999999986</v>
      </c>
      <c r="U29" s="156">
        <f t="shared" si="2"/>
        <v>434.58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413</v>
      </c>
      <c r="E30">
        <f>BAWANA!AQ30</f>
        <v>0</v>
      </c>
      <c r="F30">
        <f t="shared" si="4"/>
        <v>752</v>
      </c>
      <c r="G30">
        <f t="shared" si="5"/>
        <v>413</v>
      </c>
      <c r="H30" s="154"/>
      <c r="I30">
        <f>BRPL_EOD!AO30+BRPL_EOD!AP30</f>
        <v>210</v>
      </c>
      <c r="J30">
        <f>BYPL_EOD!AO30+BYPL_EOD!AP30</f>
        <v>70</v>
      </c>
      <c r="K30">
        <f>MES_EOD!AO30+MES_EOD!AP30</f>
        <v>4</v>
      </c>
      <c r="L30">
        <f>NDMC_EOD!AO30+NDMC_EOD!AP30</f>
        <v>39</v>
      </c>
      <c r="M30">
        <f>TPDDL_EOD!AO30+TPDDL_EOD!AP30</f>
        <v>90</v>
      </c>
      <c r="N30">
        <f t="shared" si="0"/>
        <v>413</v>
      </c>
      <c r="O30" s="154">
        <f t="shared" si="1"/>
        <v>0</v>
      </c>
      <c r="P30">
        <v>210</v>
      </c>
      <c r="Q30">
        <v>70</v>
      </c>
      <c r="R30">
        <v>4</v>
      </c>
      <c r="S30">
        <v>39</v>
      </c>
      <c r="T30">
        <v>90</v>
      </c>
      <c r="U30" s="156">
        <f t="shared" si="2"/>
        <v>413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418</v>
      </c>
      <c r="E31">
        <f>BAWANA!AQ31</f>
        <v>0</v>
      </c>
      <c r="F31">
        <f t="shared" si="4"/>
        <v>752</v>
      </c>
      <c r="G31">
        <f t="shared" si="5"/>
        <v>418</v>
      </c>
      <c r="H31" s="154"/>
      <c r="I31">
        <f>BRPL_EOD!AO31+BRPL_EOD!AP31</f>
        <v>210</v>
      </c>
      <c r="J31">
        <f>BYPL_EOD!AO31+BYPL_EOD!AP31</f>
        <v>70</v>
      </c>
      <c r="K31">
        <f>MES_EOD!AO31+MES_EOD!AP31</f>
        <v>9</v>
      </c>
      <c r="L31">
        <f>NDMC_EOD!AO31+NDMC_EOD!AP31</f>
        <v>39</v>
      </c>
      <c r="M31">
        <f>TPDDL_EOD!AO31+TPDDL_EOD!AP31</f>
        <v>90</v>
      </c>
      <c r="N31">
        <f t="shared" si="0"/>
        <v>418</v>
      </c>
      <c r="O31" s="154">
        <f t="shared" si="1"/>
        <v>0</v>
      </c>
      <c r="P31">
        <v>210</v>
      </c>
      <c r="Q31">
        <v>70</v>
      </c>
      <c r="R31">
        <v>9</v>
      </c>
      <c r="S31">
        <v>39</v>
      </c>
      <c r="T31">
        <v>90</v>
      </c>
      <c r="U31" s="156">
        <f t="shared" si="2"/>
        <v>418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406</v>
      </c>
      <c r="E32">
        <f>BAWANA!AQ32</f>
        <v>0</v>
      </c>
      <c r="F32">
        <f t="shared" si="4"/>
        <v>752</v>
      </c>
      <c r="G32">
        <f t="shared" si="5"/>
        <v>406</v>
      </c>
      <c r="H32" s="154"/>
      <c r="I32">
        <f>BRPL_EOD!AO32+BRPL_EOD!AP32</f>
        <v>210</v>
      </c>
      <c r="J32">
        <f>BYPL_EOD!AO32+BYPL_EOD!AP32</f>
        <v>65</v>
      </c>
      <c r="K32">
        <f>MES_EOD!AO32+MES_EOD!AP32</f>
        <v>2</v>
      </c>
      <c r="L32">
        <f>NDMC_EOD!AO32+NDMC_EOD!AP32</f>
        <v>39</v>
      </c>
      <c r="M32">
        <f>TPDDL_EOD!AO32+TPDDL_EOD!AP32</f>
        <v>90</v>
      </c>
      <c r="N32">
        <f t="shared" si="0"/>
        <v>406</v>
      </c>
      <c r="O32" s="154">
        <f t="shared" si="1"/>
        <v>0</v>
      </c>
      <c r="P32">
        <v>210</v>
      </c>
      <c r="Q32">
        <v>65</v>
      </c>
      <c r="R32">
        <v>2</v>
      </c>
      <c r="S32">
        <v>39</v>
      </c>
      <c r="T32">
        <v>90</v>
      </c>
      <c r="U32" s="156">
        <f t="shared" si="2"/>
        <v>406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407</v>
      </c>
      <c r="E33">
        <f>BAWANA!AQ33</f>
        <v>0</v>
      </c>
      <c r="F33">
        <f t="shared" si="4"/>
        <v>752</v>
      </c>
      <c r="G33">
        <f t="shared" si="5"/>
        <v>407</v>
      </c>
      <c r="H33" s="154"/>
      <c r="I33">
        <f>BRPL_EOD!AO33+BRPL_EOD!AP33</f>
        <v>210</v>
      </c>
      <c r="J33">
        <f>BYPL_EOD!AO33+BYPL_EOD!AP33</f>
        <v>63</v>
      </c>
      <c r="K33">
        <f>MES_EOD!AO33+MES_EOD!AP33</f>
        <v>5</v>
      </c>
      <c r="L33">
        <f>NDMC_EOD!AO33+NDMC_EOD!AP33</f>
        <v>39</v>
      </c>
      <c r="M33">
        <f>TPDDL_EOD!AO33+TPDDL_EOD!AP33</f>
        <v>90</v>
      </c>
      <c r="N33">
        <f t="shared" si="0"/>
        <v>407</v>
      </c>
      <c r="O33" s="154">
        <f t="shared" si="1"/>
        <v>0</v>
      </c>
      <c r="P33">
        <v>210</v>
      </c>
      <c r="Q33">
        <v>63</v>
      </c>
      <c r="R33">
        <v>5</v>
      </c>
      <c r="S33">
        <v>39</v>
      </c>
      <c r="T33">
        <v>90</v>
      </c>
      <c r="U33" s="156">
        <f t="shared" si="2"/>
        <v>407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408</v>
      </c>
      <c r="E34">
        <f>BAWANA!AQ34</f>
        <v>0</v>
      </c>
      <c r="F34">
        <f t="shared" si="4"/>
        <v>752</v>
      </c>
      <c r="G34">
        <f t="shared" si="5"/>
        <v>408</v>
      </c>
      <c r="H34" s="154"/>
      <c r="I34">
        <f>BRPL_EOD!AO34+BRPL_EOD!AP34</f>
        <v>210</v>
      </c>
      <c r="J34">
        <f>BYPL_EOD!AO34+BYPL_EOD!AP34</f>
        <v>63</v>
      </c>
      <c r="K34">
        <f>MES_EOD!AO34+MES_EOD!AP34</f>
        <v>6</v>
      </c>
      <c r="L34">
        <f>NDMC_EOD!AO34+NDMC_EOD!AP34</f>
        <v>39</v>
      </c>
      <c r="M34">
        <f>TPDDL_EOD!AO34+TPDDL_EOD!AP34</f>
        <v>90</v>
      </c>
      <c r="N34">
        <f t="shared" si="0"/>
        <v>408</v>
      </c>
      <c r="O34" s="154">
        <f t="shared" si="1"/>
        <v>0</v>
      </c>
      <c r="P34">
        <v>210</v>
      </c>
      <c r="Q34">
        <v>63</v>
      </c>
      <c r="R34">
        <v>6</v>
      </c>
      <c r="S34">
        <v>39</v>
      </c>
      <c r="T34">
        <v>90</v>
      </c>
      <c r="U34" s="156">
        <f t="shared" si="2"/>
        <v>408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411</v>
      </c>
      <c r="E35">
        <f>BAWANA!AQ35</f>
        <v>0</v>
      </c>
      <c r="F35">
        <f t="shared" si="4"/>
        <v>752</v>
      </c>
      <c r="G35">
        <f t="shared" si="5"/>
        <v>411</v>
      </c>
      <c r="H35" s="154"/>
      <c r="I35">
        <f>BRPL_EOD!AO35+BRPL_EOD!AP35</f>
        <v>210</v>
      </c>
      <c r="J35">
        <f>BYPL_EOD!AO35+BYPL_EOD!AP35</f>
        <v>65</v>
      </c>
      <c r="K35">
        <f>MES_EOD!AO35+MES_EOD!AP35</f>
        <v>7</v>
      </c>
      <c r="L35">
        <f>NDMC_EOD!AO35+NDMC_EOD!AP35</f>
        <v>39</v>
      </c>
      <c r="M35">
        <f>TPDDL_EOD!AO35+TPDDL_EOD!AP35</f>
        <v>90</v>
      </c>
      <c r="N35">
        <f t="shared" si="0"/>
        <v>411</v>
      </c>
      <c r="O35" s="154">
        <f t="shared" si="1"/>
        <v>0</v>
      </c>
      <c r="P35">
        <v>210</v>
      </c>
      <c r="Q35">
        <v>65</v>
      </c>
      <c r="R35">
        <v>7</v>
      </c>
      <c r="S35">
        <v>39</v>
      </c>
      <c r="T35">
        <v>90</v>
      </c>
      <c r="U35" s="156">
        <f t="shared" si="2"/>
        <v>411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412</v>
      </c>
      <c r="E36">
        <f>BAWANA!AQ36</f>
        <v>0</v>
      </c>
      <c r="F36">
        <f t="shared" si="4"/>
        <v>752</v>
      </c>
      <c r="G36">
        <f t="shared" si="5"/>
        <v>412</v>
      </c>
      <c r="H36" s="154"/>
      <c r="I36">
        <f>BRPL_EOD!AO36+BRPL_EOD!AP36</f>
        <v>210</v>
      </c>
      <c r="J36">
        <f>BYPL_EOD!AO36+BYPL_EOD!AP36</f>
        <v>65</v>
      </c>
      <c r="K36">
        <f>MES_EOD!AO36+MES_EOD!AP36</f>
        <v>8</v>
      </c>
      <c r="L36">
        <f>NDMC_EOD!AO36+NDMC_EOD!AP36</f>
        <v>39</v>
      </c>
      <c r="M36">
        <f>TPDDL_EOD!AO36+TPDDL_EOD!AP36</f>
        <v>90</v>
      </c>
      <c r="N36">
        <f t="shared" si="0"/>
        <v>412</v>
      </c>
      <c r="O36" s="154">
        <f t="shared" si="1"/>
        <v>0</v>
      </c>
      <c r="P36">
        <v>210</v>
      </c>
      <c r="Q36">
        <v>65</v>
      </c>
      <c r="R36">
        <v>8</v>
      </c>
      <c r="S36">
        <v>39</v>
      </c>
      <c r="T36">
        <v>90</v>
      </c>
      <c r="U36" s="156">
        <f t="shared" si="2"/>
        <v>412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421</v>
      </c>
      <c r="E37">
        <f>BAWANA!AQ37</f>
        <v>0</v>
      </c>
      <c r="F37">
        <f t="shared" si="4"/>
        <v>752</v>
      </c>
      <c r="G37">
        <f t="shared" si="5"/>
        <v>421</v>
      </c>
      <c r="H37" s="154"/>
      <c r="I37">
        <f>BRPL_EOD!AO37+BRPL_EOD!AP37</f>
        <v>210</v>
      </c>
      <c r="J37">
        <f>BYPL_EOD!AO37+BYPL_EOD!AP37</f>
        <v>65</v>
      </c>
      <c r="K37">
        <f>MES_EOD!AO37+MES_EOD!AP37</f>
        <v>17</v>
      </c>
      <c r="L37">
        <f>NDMC_EOD!AO37+NDMC_EOD!AP37</f>
        <v>39</v>
      </c>
      <c r="M37">
        <f>TPDDL_EOD!AO37+TPDDL_EOD!AP37</f>
        <v>90</v>
      </c>
      <c r="N37">
        <f t="shared" si="0"/>
        <v>421</v>
      </c>
      <c r="O37" s="154">
        <f t="shared" si="1"/>
        <v>0</v>
      </c>
      <c r="P37">
        <v>210</v>
      </c>
      <c r="Q37">
        <v>65</v>
      </c>
      <c r="R37">
        <v>17</v>
      </c>
      <c r="S37">
        <v>39</v>
      </c>
      <c r="T37">
        <v>90</v>
      </c>
      <c r="U37" s="156">
        <f t="shared" si="2"/>
        <v>421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409</v>
      </c>
      <c r="E38">
        <f>BAWANA!AQ38</f>
        <v>0</v>
      </c>
      <c r="F38">
        <f t="shared" si="4"/>
        <v>752</v>
      </c>
      <c r="G38">
        <f t="shared" si="5"/>
        <v>409</v>
      </c>
      <c r="H38" s="154"/>
      <c r="I38">
        <f>BRPL_EOD!AO38+BRPL_EOD!AP38</f>
        <v>210</v>
      </c>
      <c r="J38">
        <f>BYPL_EOD!AO38+BYPL_EOD!AP38</f>
        <v>63</v>
      </c>
      <c r="K38">
        <f>MES_EOD!AO38+MES_EOD!AP38</f>
        <v>7</v>
      </c>
      <c r="L38">
        <f>NDMC_EOD!AO38+NDMC_EOD!AP38</f>
        <v>39</v>
      </c>
      <c r="M38">
        <f>TPDDL_EOD!AO38+TPDDL_EOD!AP38</f>
        <v>90</v>
      </c>
      <c r="N38">
        <f t="shared" si="0"/>
        <v>409</v>
      </c>
      <c r="O38" s="154">
        <f t="shared" si="1"/>
        <v>0</v>
      </c>
      <c r="P38">
        <v>210</v>
      </c>
      <c r="Q38">
        <v>63</v>
      </c>
      <c r="R38">
        <v>7</v>
      </c>
      <c r="S38">
        <v>39</v>
      </c>
      <c r="T38">
        <v>90</v>
      </c>
      <c r="U38" s="156">
        <f t="shared" si="2"/>
        <v>409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418</v>
      </c>
      <c r="E39">
        <f>BAWANA!AQ39</f>
        <v>0</v>
      </c>
      <c r="F39">
        <f t="shared" si="4"/>
        <v>752</v>
      </c>
      <c r="G39">
        <f t="shared" si="5"/>
        <v>418</v>
      </c>
      <c r="H39" s="154"/>
      <c r="I39">
        <f>BRPL_EOD!AO39+BRPL_EOD!AP39</f>
        <v>210</v>
      </c>
      <c r="J39">
        <f>BYPL_EOD!AO39+BYPL_EOD!AP39</f>
        <v>63</v>
      </c>
      <c r="K39">
        <f>MES_EOD!AO39+MES_EOD!AP39</f>
        <v>11</v>
      </c>
      <c r="L39">
        <f>NDMC_EOD!AO39+NDMC_EOD!AP39</f>
        <v>44</v>
      </c>
      <c r="M39">
        <f>TPDDL_EOD!AO39+TPDDL_EOD!AP39</f>
        <v>90</v>
      </c>
      <c r="N39">
        <f t="shared" si="0"/>
        <v>418</v>
      </c>
      <c r="O39" s="154">
        <f t="shared" si="1"/>
        <v>0</v>
      </c>
      <c r="P39">
        <v>210</v>
      </c>
      <c r="Q39">
        <v>63</v>
      </c>
      <c r="R39">
        <v>11</v>
      </c>
      <c r="S39">
        <v>44</v>
      </c>
      <c r="T39">
        <v>90</v>
      </c>
      <c r="U39" s="156">
        <f t="shared" si="2"/>
        <v>418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430</v>
      </c>
      <c r="E40">
        <f>BAWANA!AQ40</f>
        <v>0</v>
      </c>
      <c r="F40">
        <f t="shared" si="4"/>
        <v>752</v>
      </c>
      <c r="G40">
        <f t="shared" si="5"/>
        <v>430</v>
      </c>
      <c r="H40" s="154"/>
      <c r="I40">
        <f>BRPL_EOD!AO40+BRPL_EOD!AP40</f>
        <v>210</v>
      </c>
      <c r="J40">
        <f>BYPL_EOD!AO40+BYPL_EOD!AP40</f>
        <v>65</v>
      </c>
      <c r="K40">
        <f>MES_EOD!AO40+MES_EOD!AP40</f>
        <v>11</v>
      </c>
      <c r="L40">
        <f>NDMC_EOD!AO40+NDMC_EOD!AP40</f>
        <v>54</v>
      </c>
      <c r="M40">
        <f>TPDDL_EOD!AO40+TPDDL_EOD!AP40</f>
        <v>90</v>
      </c>
      <c r="N40">
        <f t="shared" si="0"/>
        <v>430</v>
      </c>
      <c r="O40" s="154">
        <f t="shared" si="1"/>
        <v>0</v>
      </c>
      <c r="P40">
        <v>210</v>
      </c>
      <c r="Q40">
        <v>65</v>
      </c>
      <c r="R40">
        <v>11</v>
      </c>
      <c r="S40">
        <v>54</v>
      </c>
      <c r="T40">
        <v>90</v>
      </c>
      <c r="U40" s="156">
        <f t="shared" si="2"/>
        <v>430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440</v>
      </c>
      <c r="E41">
        <f>BAWANA!AQ41</f>
        <v>0</v>
      </c>
      <c r="F41">
        <f t="shared" si="4"/>
        <v>752</v>
      </c>
      <c r="G41">
        <f t="shared" si="5"/>
        <v>440</v>
      </c>
      <c r="H41" s="154"/>
      <c r="I41">
        <f>BRPL_EOD!AO41+BRPL_EOD!AP41</f>
        <v>210</v>
      </c>
      <c r="J41">
        <f>BYPL_EOD!AO41+BYPL_EOD!AP41</f>
        <v>65</v>
      </c>
      <c r="K41">
        <f>MES_EOD!AO41+MES_EOD!AP41</f>
        <v>11</v>
      </c>
      <c r="L41">
        <f>NDMC_EOD!AO41+NDMC_EOD!AP41</f>
        <v>64</v>
      </c>
      <c r="M41">
        <f>TPDDL_EOD!AO41+TPDDL_EOD!AP41</f>
        <v>90</v>
      </c>
      <c r="N41">
        <f t="shared" si="0"/>
        <v>440</v>
      </c>
      <c r="O41" s="154">
        <f t="shared" si="1"/>
        <v>0</v>
      </c>
      <c r="P41">
        <v>210</v>
      </c>
      <c r="Q41">
        <v>65</v>
      </c>
      <c r="R41">
        <v>11</v>
      </c>
      <c r="S41">
        <v>64</v>
      </c>
      <c r="T41">
        <v>90</v>
      </c>
      <c r="U41" s="156">
        <f t="shared" si="2"/>
        <v>440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448</v>
      </c>
      <c r="E42">
        <f>BAWANA!AQ42</f>
        <v>0</v>
      </c>
      <c r="F42">
        <f t="shared" si="4"/>
        <v>752</v>
      </c>
      <c r="G42">
        <f t="shared" si="5"/>
        <v>448</v>
      </c>
      <c r="H42" s="154"/>
      <c r="I42">
        <f>BRPL_EOD!AO42+BRPL_EOD!AP42</f>
        <v>210</v>
      </c>
      <c r="J42">
        <f>BYPL_EOD!AO42+BYPL_EOD!AP42</f>
        <v>63</v>
      </c>
      <c r="K42">
        <f>MES_EOD!AO42+MES_EOD!AP42</f>
        <v>11</v>
      </c>
      <c r="L42">
        <f>NDMC_EOD!AO42+NDMC_EOD!AP42</f>
        <v>74</v>
      </c>
      <c r="M42">
        <f>TPDDL_EOD!AO42+TPDDL_EOD!AP42</f>
        <v>90</v>
      </c>
      <c r="N42">
        <f t="shared" si="0"/>
        <v>448</v>
      </c>
      <c r="O42" s="154">
        <f t="shared" si="1"/>
        <v>0</v>
      </c>
      <c r="P42">
        <v>210</v>
      </c>
      <c r="Q42">
        <v>63</v>
      </c>
      <c r="R42">
        <v>11</v>
      </c>
      <c r="S42">
        <v>74</v>
      </c>
      <c r="T42">
        <v>90</v>
      </c>
      <c r="U42" s="156">
        <f t="shared" si="2"/>
        <v>448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422</v>
      </c>
      <c r="E43">
        <f>BAWANA!AQ43</f>
        <v>0</v>
      </c>
      <c r="F43">
        <f t="shared" si="4"/>
        <v>736</v>
      </c>
      <c r="G43">
        <f t="shared" si="5"/>
        <v>422</v>
      </c>
      <c r="H43" s="154"/>
      <c r="I43">
        <f>BRPL_EOD!AO43+BRPL_EOD!AP43</f>
        <v>210</v>
      </c>
      <c r="J43">
        <f>BYPL_EOD!AO43+BYPL_EOD!AP43</f>
        <v>63</v>
      </c>
      <c r="K43">
        <f>MES_EOD!AO43+MES_EOD!AP43</f>
        <v>20</v>
      </c>
      <c r="L43">
        <f>NDMC_EOD!AO43+NDMC_EOD!AP43</f>
        <v>39</v>
      </c>
      <c r="M43">
        <f>TPDDL_EOD!AO43+TPDDL_EOD!AP43</f>
        <v>90</v>
      </c>
      <c r="N43">
        <f t="shared" si="0"/>
        <v>422</v>
      </c>
      <c r="O43" s="154">
        <f t="shared" si="1"/>
        <v>0</v>
      </c>
      <c r="P43">
        <v>210</v>
      </c>
      <c r="Q43">
        <v>63</v>
      </c>
      <c r="R43">
        <v>20</v>
      </c>
      <c r="S43">
        <v>39</v>
      </c>
      <c r="T43">
        <v>90</v>
      </c>
      <c r="U43" s="156">
        <f t="shared" si="2"/>
        <v>422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413</v>
      </c>
      <c r="E44">
        <f>BAWANA!AQ44</f>
        <v>0</v>
      </c>
      <c r="F44">
        <f t="shared" si="4"/>
        <v>736</v>
      </c>
      <c r="G44">
        <f t="shared" si="5"/>
        <v>413</v>
      </c>
      <c r="H44" s="154"/>
      <c r="I44">
        <f>BRPL_EOD!AO44+BRPL_EOD!AP44</f>
        <v>210</v>
      </c>
      <c r="J44">
        <f>BYPL_EOD!AO44+BYPL_EOD!AP44</f>
        <v>63</v>
      </c>
      <c r="K44">
        <f>MES_EOD!AO44+MES_EOD!AP44</f>
        <v>11</v>
      </c>
      <c r="L44">
        <f>NDMC_EOD!AO44+NDMC_EOD!AP44</f>
        <v>39</v>
      </c>
      <c r="M44">
        <f>TPDDL_EOD!AO44+TPDDL_EOD!AP44</f>
        <v>90</v>
      </c>
      <c r="N44">
        <f t="shared" si="0"/>
        <v>413</v>
      </c>
      <c r="O44" s="154">
        <f t="shared" si="1"/>
        <v>0</v>
      </c>
      <c r="P44">
        <v>210</v>
      </c>
      <c r="Q44">
        <v>63</v>
      </c>
      <c r="R44">
        <v>11</v>
      </c>
      <c r="S44">
        <v>39</v>
      </c>
      <c r="T44">
        <v>90</v>
      </c>
      <c r="U44" s="156">
        <f t="shared" si="2"/>
        <v>413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413</v>
      </c>
      <c r="E45">
        <f>BAWANA!AQ45</f>
        <v>0</v>
      </c>
      <c r="F45">
        <f t="shared" si="4"/>
        <v>736</v>
      </c>
      <c r="G45">
        <f t="shared" si="5"/>
        <v>413</v>
      </c>
      <c r="H45" s="154"/>
      <c r="I45">
        <f>BRPL_EOD!AO45+BRPL_EOD!AP45</f>
        <v>210</v>
      </c>
      <c r="J45">
        <f>BYPL_EOD!AO45+BYPL_EOD!AP45</f>
        <v>63</v>
      </c>
      <c r="K45">
        <f>MES_EOD!AO45+MES_EOD!AP45</f>
        <v>11</v>
      </c>
      <c r="L45">
        <f>NDMC_EOD!AO45+NDMC_EOD!AP45</f>
        <v>39</v>
      </c>
      <c r="M45">
        <f>TPDDL_EOD!AO45+TPDDL_EOD!AP45</f>
        <v>90</v>
      </c>
      <c r="N45">
        <f t="shared" si="0"/>
        <v>413</v>
      </c>
      <c r="O45" s="154">
        <f t="shared" si="1"/>
        <v>0</v>
      </c>
      <c r="P45">
        <v>210</v>
      </c>
      <c r="Q45">
        <v>63</v>
      </c>
      <c r="R45">
        <v>11</v>
      </c>
      <c r="S45">
        <v>39</v>
      </c>
      <c r="T45">
        <v>90</v>
      </c>
      <c r="U45" s="156">
        <f t="shared" si="2"/>
        <v>413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413</v>
      </c>
      <c r="E46">
        <f>BAWANA!AQ46</f>
        <v>0</v>
      </c>
      <c r="F46">
        <f t="shared" si="4"/>
        <v>736</v>
      </c>
      <c r="G46">
        <f t="shared" si="5"/>
        <v>413</v>
      </c>
      <c r="H46" s="154"/>
      <c r="I46">
        <f>BRPL_EOD!AO46+BRPL_EOD!AP46</f>
        <v>210</v>
      </c>
      <c r="J46">
        <f>BYPL_EOD!AO46+BYPL_EOD!AP46</f>
        <v>63</v>
      </c>
      <c r="K46">
        <f>MES_EOD!AO46+MES_EOD!AP46</f>
        <v>11</v>
      </c>
      <c r="L46">
        <f>NDMC_EOD!AO46+NDMC_EOD!AP46</f>
        <v>39</v>
      </c>
      <c r="M46">
        <f>TPDDL_EOD!AO46+TPDDL_EOD!AP46</f>
        <v>90</v>
      </c>
      <c r="N46">
        <f t="shared" si="0"/>
        <v>413</v>
      </c>
      <c r="O46" s="154">
        <f t="shared" si="1"/>
        <v>0</v>
      </c>
      <c r="P46">
        <v>210</v>
      </c>
      <c r="Q46">
        <v>63</v>
      </c>
      <c r="R46">
        <v>11</v>
      </c>
      <c r="S46">
        <v>39</v>
      </c>
      <c r="T46">
        <v>90</v>
      </c>
      <c r="U46" s="156">
        <f t="shared" si="2"/>
        <v>413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413</v>
      </c>
      <c r="E47">
        <f>BAWANA!AQ47</f>
        <v>0</v>
      </c>
      <c r="F47">
        <f t="shared" si="4"/>
        <v>736</v>
      </c>
      <c r="G47">
        <f t="shared" si="5"/>
        <v>413</v>
      </c>
      <c r="H47" s="154"/>
      <c r="I47">
        <f>BRPL_EOD!AO47+BRPL_EOD!AP47</f>
        <v>210</v>
      </c>
      <c r="J47">
        <f>BYPL_EOD!AO47+BYPL_EOD!AP47</f>
        <v>63</v>
      </c>
      <c r="K47">
        <f>MES_EOD!AO47+MES_EOD!AP47</f>
        <v>11</v>
      </c>
      <c r="L47">
        <f>NDMC_EOD!AO47+NDMC_EOD!AP47</f>
        <v>39</v>
      </c>
      <c r="M47">
        <f>TPDDL_EOD!AO47+TPDDL_EOD!AP47</f>
        <v>90</v>
      </c>
      <c r="N47">
        <f t="shared" si="0"/>
        <v>413</v>
      </c>
      <c r="O47" s="154">
        <f t="shared" si="1"/>
        <v>0</v>
      </c>
      <c r="P47">
        <v>210</v>
      </c>
      <c r="Q47">
        <v>63</v>
      </c>
      <c r="R47">
        <v>11</v>
      </c>
      <c r="S47">
        <v>39</v>
      </c>
      <c r="T47">
        <v>90</v>
      </c>
      <c r="U47" s="156">
        <f t="shared" si="2"/>
        <v>413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413</v>
      </c>
      <c r="E48">
        <f>BAWANA!AQ48</f>
        <v>0</v>
      </c>
      <c r="F48">
        <f t="shared" si="4"/>
        <v>736</v>
      </c>
      <c r="G48">
        <f t="shared" si="5"/>
        <v>413</v>
      </c>
      <c r="H48" s="154"/>
      <c r="I48">
        <f>BRPL_EOD!AO48+BRPL_EOD!AP48</f>
        <v>210</v>
      </c>
      <c r="J48">
        <f>BYPL_EOD!AO48+BYPL_EOD!AP48</f>
        <v>63</v>
      </c>
      <c r="K48">
        <f>MES_EOD!AO48+MES_EOD!AP48</f>
        <v>11</v>
      </c>
      <c r="L48">
        <f>NDMC_EOD!AO48+NDMC_EOD!AP48</f>
        <v>39</v>
      </c>
      <c r="M48">
        <f>TPDDL_EOD!AO48+TPDDL_EOD!AP48</f>
        <v>90</v>
      </c>
      <c r="N48">
        <f t="shared" si="0"/>
        <v>413</v>
      </c>
      <c r="O48" s="154">
        <f t="shared" si="1"/>
        <v>0</v>
      </c>
      <c r="P48">
        <v>210</v>
      </c>
      <c r="Q48">
        <v>63</v>
      </c>
      <c r="R48">
        <v>11</v>
      </c>
      <c r="S48">
        <v>39</v>
      </c>
      <c r="T48">
        <v>90</v>
      </c>
      <c r="U48" s="156">
        <f t="shared" si="2"/>
        <v>413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408.74</v>
      </c>
      <c r="E49">
        <f>BAWANA!AQ49</f>
        <v>0</v>
      </c>
      <c r="F49">
        <f t="shared" si="4"/>
        <v>736</v>
      </c>
      <c r="G49">
        <f t="shared" si="5"/>
        <v>408.74</v>
      </c>
      <c r="H49" s="154"/>
      <c r="I49">
        <f>BRPL_EOD!AO49+BRPL_EOD!AP49</f>
        <v>210</v>
      </c>
      <c r="J49">
        <f>BYPL_EOD!AO49+BYPL_EOD!AP49</f>
        <v>63</v>
      </c>
      <c r="K49">
        <f>MES_EOD!AO49+MES_EOD!AP49</f>
        <v>21.74</v>
      </c>
      <c r="L49">
        <f>NDMC_EOD!AO49+NDMC_EOD!AP49</f>
        <v>24</v>
      </c>
      <c r="M49">
        <f>TPDDL_EOD!AO49+TPDDL_EOD!AP49</f>
        <v>90</v>
      </c>
      <c r="N49">
        <f t="shared" si="0"/>
        <v>408.74</v>
      </c>
      <c r="O49" s="154">
        <f t="shared" si="1"/>
        <v>0</v>
      </c>
      <c r="P49">
        <v>210</v>
      </c>
      <c r="Q49">
        <v>63</v>
      </c>
      <c r="R49">
        <v>21.74</v>
      </c>
      <c r="S49">
        <v>24</v>
      </c>
      <c r="T49">
        <v>90</v>
      </c>
      <c r="U49" s="156">
        <f t="shared" si="2"/>
        <v>408.74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398</v>
      </c>
      <c r="E50">
        <f>BAWANA!AQ50</f>
        <v>0</v>
      </c>
      <c r="F50">
        <f t="shared" si="4"/>
        <v>736</v>
      </c>
      <c r="G50">
        <f t="shared" si="5"/>
        <v>398</v>
      </c>
      <c r="H50" s="154"/>
      <c r="I50">
        <f>BRPL_EOD!AO50+BRPL_EOD!AP50</f>
        <v>210</v>
      </c>
      <c r="J50">
        <f>BYPL_EOD!AO50+BYPL_EOD!AP50</f>
        <v>63</v>
      </c>
      <c r="K50">
        <f>MES_EOD!AO50+MES_EOD!AP50</f>
        <v>11</v>
      </c>
      <c r="L50">
        <f>NDMC_EOD!AO50+NDMC_EOD!AP50</f>
        <v>24</v>
      </c>
      <c r="M50">
        <f>TPDDL_EOD!AO50+TPDDL_EOD!AP50</f>
        <v>90</v>
      </c>
      <c r="N50">
        <f t="shared" si="0"/>
        <v>398</v>
      </c>
      <c r="O50" s="154">
        <f t="shared" si="1"/>
        <v>0</v>
      </c>
      <c r="P50">
        <v>210</v>
      </c>
      <c r="Q50">
        <v>63</v>
      </c>
      <c r="R50">
        <v>11</v>
      </c>
      <c r="S50">
        <v>24</v>
      </c>
      <c r="T50">
        <v>90</v>
      </c>
      <c r="U50" s="156">
        <f t="shared" si="2"/>
        <v>398</v>
      </c>
      <c r="V50" s="154">
        <f t="shared" si="3"/>
        <v>0</v>
      </c>
      <c r="Y50">
        <f>BAWANA!BA50+BAWANA!BB50</f>
        <v>1</v>
      </c>
      <c r="Z50">
        <f>BAWANA!BH50+BAWANA!BI50</f>
        <v>1</v>
      </c>
      <c r="AA50">
        <f>BAWANA!AB50+BAWANA!AC50</f>
        <v>1</v>
      </c>
      <c r="AB50">
        <f>BAWANA!AI50+BAWANA!AJ50</f>
        <v>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900</v>
      </c>
      <c r="C51">
        <f>BAWANA!G51</f>
        <v>0</v>
      </c>
      <c r="D51">
        <f>BAWANA!AP51</f>
        <v>392.52</v>
      </c>
      <c r="E51">
        <f>BAWANA!AQ51</f>
        <v>0</v>
      </c>
      <c r="F51">
        <f t="shared" si="4"/>
        <v>720</v>
      </c>
      <c r="G51">
        <f t="shared" si="5"/>
        <v>392.52</v>
      </c>
      <c r="H51" s="154"/>
      <c r="I51">
        <f>BRPL_EOD!AO51+BRPL_EOD!AP51</f>
        <v>210</v>
      </c>
      <c r="J51">
        <f>BYPL_EOD!AO51+BYPL_EOD!AP51</f>
        <v>57.52</v>
      </c>
      <c r="K51">
        <f>MES_EOD!AO51+MES_EOD!AP51</f>
        <v>11</v>
      </c>
      <c r="L51">
        <f>NDMC_EOD!AO51+NDMC_EOD!AP51</f>
        <v>24</v>
      </c>
      <c r="M51">
        <f>TPDDL_EOD!AO51+TPDDL_EOD!AP51</f>
        <v>90</v>
      </c>
      <c r="N51">
        <f t="shared" si="0"/>
        <v>392.52</v>
      </c>
      <c r="O51" s="154">
        <f t="shared" si="1"/>
        <v>0</v>
      </c>
      <c r="P51">
        <v>210</v>
      </c>
      <c r="Q51">
        <v>57.52</v>
      </c>
      <c r="R51">
        <v>11</v>
      </c>
      <c r="S51">
        <v>24</v>
      </c>
      <c r="T51">
        <v>90</v>
      </c>
      <c r="U51" s="156">
        <f t="shared" si="2"/>
        <v>392.52</v>
      </c>
      <c r="V51" s="154">
        <f t="shared" si="3"/>
        <v>0</v>
      </c>
      <c r="Y51">
        <f>BAWANA!BA51+BAWANA!BB51</f>
        <v>3.74</v>
      </c>
      <c r="Z51">
        <f>BAWANA!BH51+BAWANA!BI51</f>
        <v>3.74</v>
      </c>
      <c r="AA51">
        <f>BAWANA!AB51+BAWANA!AC51</f>
        <v>3.74</v>
      </c>
      <c r="AB51">
        <f>BAWANA!AI51+BAWANA!AJ51</f>
        <v>3.74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900</v>
      </c>
      <c r="C52">
        <f>BAWANA!G52</f>
        <v>0</v>
      </c>
      <c r="D52">
        <f>BAWANA!AP52</f>
        <v>392.52</v>
      </c>
      <c r="E52">
        <f>BAWANA!AQ52</f>
        <v>0</v>
      </c>
      <c r="F52">
        <f t="shared" si="4"/>
        <v>720</v>
      </c>
      <c r="G52">
        <f t="shared" si="5"/>
        <v>392.52</v>
      </c>
      <c r="H52" s="154"/>
      <c r="I52">
        <f>BRPL_EOD!AO52+BRPL_EOD!AP52</f>
        <v>210</v>
      </c>
      <c r="J52">
        <f>BYPL_EOD!AO52+BYPL_EOD!AP52</f>
        <v>57.52</v>
      </c>
      <c r="K52">
        <f>MES_EOD!AO52+MES_EOD!AP52</f>
        <v>11</v>
      </c>
      <c r="L52">
        <f>NDMC_EOD!AO52+NDMC_EOD!AP52</f>
        <v>24</v>
      </c>
      <c r="M52">
        <f>TPDDL_EOD!AO52+TPDDL_EOD!AP52</f>
        <v>90</v>
      </c>
      <c r="N52">
        <f t="shared" si="0"/>
        <v>392.52</v>
      </c>
      <c r="O52" s="154">
        <f t="shared" si="1"/>
        <v>0</v>
      </c>
      <c r="P52">
        <v>210</v>
      </c>
      <c r="Q52">
        <v>57.52</v>
      </c>
      <c r="R52">
        <v>11</v>
      </c>
      <c r="S52">
        <v>24</v>
      </c>
      <c r="T52">
        <v>90</v>
      </c>
      <c r="U52" s="156">
        <f t="shared" si="2"/>
        <v>392.52</v>
      </c>
      <c r="V52" s="154">
        <f t="shared" si="3"/>
        <v>0</v>
      </c>
      <c r="Y52">
        <f>BAWANA!BA52+BAWANA!BB52</f>
        <v>3.74</v>
      </c>
      <c r="Z52">
        <f>BAWANA!BH52+BAWANA!BI52</f>
        <v>3.74</v>
      </c>
      <c r="AA52">
        <f>BAWANA!AB52+BAWANA!AC52</f>
        <v>3.74</v>
      </c>
      <c r="AB52">
        <f>BAWANA!AI52+BAWANA!AJ52</f>
        <v>3.74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900</v>
      </c>
      <c r="C53">
        <f>BAWANA!G53</f>
        <v>30</v>
      </c>
      <c r="D53">
        <f>BAWANA!AP53</f>
        <v>392.52</v>
      </c>
      <c r="E53">
        <f>BAWANA!AQ53</f>
        <v>27.439999999999998</v>
      </c>
      <c r="F53">
        <f t="shared" si="4"/>
        <v>744</v>
      </c>
      <c r="G53">
        <f t="shared" si="5"/>
        <v>419.96</v>
      </c>
      <c r="H53" s="154"/>
      <c r="I53">
        <f>BRPL_EOD!AO53+BRPL_EOD!AP53</f>
        <v>213.98</v>
      </c>
      <c r="J53">
        <f>BYPL_EOD!AO53+BYPL_EOD!AP53</f>
        <v>59.510000000000005</v>
      </c>
      <c r="K53">
        <f>MES_EOD!AO53+MES_EOD!AP53</f>
        <v>11.23</v>
      </c>
      <c r="L53">
        <f>NDMC_EOD!AO53+NDMC_EOD!AP53</f>
        <v>25.24</v>
      </c>
      <c r="M53">
        <f>TPDDL_EOD!AO53+TPDDL_EOD!AP53</f>
        <v>110</v>
      </c>
      <c r="N53">
        <f t="shared" si="0"/>
        <v>419.96000000000004</v>
      </c>
      <c r="O53" s="154">
        <f t="shared" si="1"/>
        <v>0</v>
      </c>
      <c r="P53">
        <v>213.97999999999996</v>
      </c>
      <c r="Q53">
        <v>59.51</v>
      </c>
      <c r="R53">
        <v>11.229999999999999</v>
      </c>
      <c r="S53">
        <v>25.239999999999995</v>
      </c>
      <c r="T53">
        <v>109.99999999999999</v>
      </c>
      <c r="U53" s="156">
        <f t="shared" si="2"/>
        <v>419.96</v>
      </c>
      <c r="V53" s="154">
        <f t="shared" si="3"/>
        <v>0</v>
      </c>
      <c r="Y53">
        <f>BAWANA!BA53+BAWANA!BB53</f>
        <v>5.0200000000000005</v>
      </c>
      <c r="Z53">
        <f>BAWANA!BH53+BAWANA!BI53</f>
        <v>5.0200000000000005</v>
      </c>
      <c r="AA53">
        <f>BAWANA!AB53+BAWANA!AC53</f>
        <v>5.0200000000000005</v>
      </c>
      <c r="AB53">
        <f>BAWANA!AI53+BAWANA!AJ53</f>
        <v>5.0200000000000005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900</v>
      </c>
      <c r="C54">
        <f>BAWANA!G54</f>
        <v>30</v>
      </c>
      <c r="D54">
        <f>BAWANA!AP54</f>
        <v>392.52</v>
      </c>
      <c r="E54">
        <f>BAWANA!AQ54</f>
        <v>27.439999999999998</v>
      </c>
      <c r="F54">
        <f t="shared" si="4"/>
        <v>744</v>
      </c>
      <c r="G54">
        <f t="shared" si="5"/>
        <v>419.96</v>
      </c>
      <c r="H54" s="154"/>
      <c r="I54">
        <f>BRPL_EOD!AO54+BRPL_EOD!AP54</f>
        <v>213.98</v>
      </c>
      <c r="J54">
        <f>BYPL_EOD!AO54+BYPL_EOD!AP54</f>
        <v>59.510000000000005</v>
      </c>
      <c r="K54">
        <f>MES_EOD!AO54+MES_EOD!AP54</f>
        <v>11.23</v>
      </c>
      <c r="L54">
        <f>NDMC_EOD!AO54+NDMC_EOD!AP54</f>
        <v>25.24</v>
      </c>
      <c r="M54">
        <f>TPDDL_EOD!AO54+TPDDL_EOD!AP54</f>
        <v>110</v>
      </c>
      <c r="N54">
        <f t="shared" si="0"/>
        <v>419.96000000000004</v>
      </c>
      <c r="O54" s="154">
        <f t="shared" si="1"/>
        <v>0</v>
      </c>
      <c r="P54">
        <v>213.97999999999996</v>
      </c>
      <c r="Q54">
        <v>59.51</v>
      </c>
      <c r="R54">
        <v>11.229999999999999</v>
      </c>
      <c r="S54">
        <v>25.239999999999995</v>
      </c>
      <c r="T54">
        <v>109.99999999999999</v>
      </c>
      <c r="U54" s="156">
        <f t="shared" si="2"/>
        <v>419.96</v>
      </c>
      <c r="V54" s="154">
        <f t="shared" si="3"/>
        <v>0</v>
      </c>
      <c r="Y54">
        <f>BAWANA!BA54+BAWANA!BB54</f>
        <v>5.0200000000000005</v>
      </c>
      <c r="Z54">
        <f>BAWANA!BH54+BAWANA!BI54</f>
        <v>5.0200000000000005</v>
      </c>
      <c r="AA54">
        <f>BAWANA!AB54+BAWANA!AC54</f>
        <v>5.0200000000000005</v>
      </c>
      <c r="AB54">
        <f>BAWANA!AI54+BAWANA!AJ54</f>
        <v>5.0200000000000005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900</v>
      </c>
      <c r="C55">
        <f>BAWANA!G55</f>
        <v>30</v>
      </c>
      <c r="D55">
        <f>BAWANA!AP55</f>
        <v>401.87</v>
      </c>
      <c r="E55">
        <f>BAWANA!AQ55</f>
        <v>29.119999999999997</v>
      </c>
      <c r="F55">
        <f t="shared" si="4"/>
        <v>744</v>
      </c>
      <c r="G55">
        <f t="shared" si="5"/>
        <v>430.99</v>
      </c>
      <c r="H55" s="154"/>
      <c r="I55">
        <f>BRPL_EOD!AO55+BRPL_EOD!AP55</f>
        <v>211.38</v>
      </c>
      <c r="J55">
        <f>BYPL_EOD!AO55+BYPL_EOD!AP55</f>
        <v>56.18</v>
      </c>
      <c r="K55">
        <f>MES_EOD!AO55+MES_EOD!AP55</f>
        <v>22.459999999999997</v>
      </c>
      <c r="L55">
        <f>NDMC_EOD!AO55+NDMC_EOD!AP55</f>
        <v>24.43</v>
      </c>
      <c r="M55">
        <f>TPDDL_EOD!AO55+TPDDL_EOD!AP55</f>
        <v>116.53</v>
      </c>
      <c r="N55">
        <f t="shared" si="0"/>
        <v>430.98</v>
      </c>
      <c r="O55" s="154">
        <f t="shared" si="1"/>
        <v>9.9999999999909051E-3</v>
      </c>
      <c r="P55">
        <v>211.38503246165703</v>
      </c>
      <c r="Q55">
        <v>56.18144899575212</v>
      </c>
      <c r="R55">
        <v>22.459999999999997</v>
      </c>
      <c r="S55">
        <v>24.430674414305628</v>
      </c>
      <c r="T55">
        <v>116.53284412828523</v>
      </c>
      <c r="U55" s="156">
        <f t="shared" si="2"/>
        <v>430.99</v>
      </c>
      <c r="V55" s="154">
        <f t="shared" si="3"/>
        <v>0</v>
      </c>
      <c r="Y55">
        <f>BAWANA!BA55+BAWANA!BB55</f>
        <v>0.44</v>
      </c>
      <c r="Z55">
        <f>BAWANA!BH55+BAWANA!BI55</f>
        <v>0.44</v>
      </c>
      <c r="AA55">
        <f>BAWANA!AB55+BAWANA!AC55</f>
        <v>0.44</v>
      </c>
      <c r="AB55">
        <f>BAWANA!AI55+BAWANA!AJ55</f>
        <v>0.44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900</v>
      </c>
      <c r="C56">
        <f>BAWANA!G56</f>
        <v>30</v>
      </c>
      <c r="D56">
        <f>BAWANA!AP56</f>
        <v>392.52</v>
      </c>
      <c r="E56">
        <f>BAWANA!AQ56</f>
        <v>29.119999999999997</v>
      </c>
      <c r="F56">
        <f t="shared" si="4"/>
        <v>744</v>
      </c>
      <c r="G56">
        <f t="shared" si="5"/>
        <v>421.64</v>
      </c>
      <c r="H56" s="154"/>
      <c r="I56">
        <f>BRPL_EOD!AO56+BRPL_EOD!AP56</f>
        <v>211.38</v>
      </c>
      <c r="J56">
        <f>BYPL_EOD!AO56+BYPL_EOD!AP56</f>
        <v>58.21</v>
      </c>
      <c r="K56">
        <f>MES_EOD!AO56+MES_EOD!AP56</f>
        <v>11.08</v>
      </c>
      <c r="L56">
        <f>NDMC_EOD!AO56+NDMC_EOD!AP56</f>
        <v>24.43</v>
      </c>
      <c r="M56">
        <f>TPDDL_EOD!AO56+TPDDL_EOD!AP56</f>
        <v>116.53</v>
      </c>
      <c r="N56">
        <f t="shared" si="0"/>
        <v>421.63</v>
      </c>
      <c r="O56" s="154">
        <f t="shared" si="1"/>
        <v>9.9999999999909051E-3</v>
      </c>
      <c r="P56">
        <v>211.38501340037473</v>
      </c>
      <c r="Q56">
        <v>58.21138059435998</v>
      </c>
      <c r="R56">
        <v>11.080262789649693</v>
      </c>
      <c r="S56">
        <v>24.430579417973103</v>
      </c>
      <c r="T56">
        <v>116.53276379764249</v>
      </c>
      <c r="U56" s="156">
        <f t="shared" si="2"/>
        <v>421.64</v>
      </c>
      <c r="V56" s="154">
        <f t="shared" si="3"/>
        <v>0</v>
      </c>
      <c r="Y56">
        <f>BAWANA!BA56+BAWANA!BB56</f>
        <v>4.1800000000000006</v>
      </c>
      <c r="Z56">
        <f>BAWANA!BH56+BAWANA!BI56</f>
        <v>4.1800000000000006</v>
      </c>
      <c r="AA56">
        <f>BAWANA!AB56+BAWANA!AC56</f>
        <v>4.1800000000000006</v>
      </c>
      <c r="AB56">
        <f>BAWANA!AI56+BAWANA!AJ56</f>
        <v>4.1800000000000006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900</v>
      </c>
      <c r="C57">
        <f>BAWANA!G57</f>
        <v>30</v>
      </c>
      <c r="D57">
        <f>BAWANA!AP57</f>
        <v>442.52</v>
      </c>
      <c r="E57">
        <f>BAWANA!AQ57</f>
        <v>29.119999999999997</v>
      </c>
      <c r="F57">
        <f t="shared" si="4"/>
        <v>744</v>
      </c>
      <c r="G57">
        <f t="shared" si="5"/>
        <v>471.64</v>
      </c>
      <c r="H57" s="154"/>
      <c r="I57">
        <f>BRPL_EOD!AO57+BRPL_EOD!AP57</f>
        <v>261.38</v>
      </c>
      <c r="J57">
        <f>BYPL_EOD!AO57+BYPL_EOD!AP57</f>
        <v>58.21</v>
      </c>
      <c r="K57">
        <f>MES_EOD!AO57+MES_EOD!AP57</f>
        <v>11.08</v>
      </c>
      <c r="L57">
        <f>NDMC_EOD!AO57+NDMC_EOD!AP57</f>
        <v>24.43</v>
      </c>
      <c r="M57">
        <f>TPDDL_EOD!AO57+TPDDL_EOD!AP57</f>
        <v>116.53</v>
      </c>
      <c r="N57">
        <f t="shared" si="0"/>
        <v>471.63</v>
      </c>
      <c r="O57" s="154">
        <f t="shared" si="1"/>
        <v>9.9999999999909051E-3</v>
      </c>
      <c r="P57">
        <v>261.38554205627293</v>
      </c>
      <c r="Q57">
        <v>58.211234230222843</v>
      </c>
      <c r="R57">
        <v>11.080234929923881</v>
      </c>
      <c r="S57">
        <v>24.43051799079787</v>
      </c>
      <c r="T57">
        <v>116.53247079278248</v>
      </c>
      <c r="U57" s="156">
        <f t="shared" si="2"/>
        <v>471.64</v>
      </c>
      <c r="V57" s="154">
        <f t="shared" si="3"/>
        <v>0</v>
      </c>
      <c r="Y57">
        <f>BAWANA!BA57+BAWANA!BB57</f>
        <v>0.44</v>
      </c>
      <c r="Z57">
        <f>BAWANA!BH57+BAWANA!BI57</f>
        <v>0.44</v>
      </c>
      <c r="AA57">
        <f>BAWANA!AB57+BAWANA!AC57</f>
        <v>0.44</v>
      </c>
      <c r="AB57">
        <f>BAWANA!AI57+BAWANA!AJ57</f>
        <v>0.44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900</v>
      </c>
      <c r="C58">
        <f>BAWANA!G58</f>
        <v>30</v>
      </c>
      <c r="D58">
        <f>BAWANA!AP58</f>
        <v>570</v>
      </c>
      <c r="E58">
        <f>BAWANA!AQ58</f>
        <v>29.119999999999997</v>
      </c>
      <c r="F58">
        <f t="shared" si="4"/>
        <v>744</v>
      </c>
      <c r="G58">
        <f t="shared" si="5"/>
        <v>599.12</v>
      </c>
      <c r="H58" s="154"/>
      <c r="I58">
        <f>BRPL_EOD!AO58+BRPL_EOD!AP58</f>
        <v>352.55</v>
      </c>
      <c r="J58">
        <f>BYPL_EOD!AO58+BYPL_EOD!AP58</f>
        <v>48.809999999999995</v>
      </c>
      <c r="K58">
        <f>MES_EOD!AO58+MES_EOD!AP58</f>
        <v>10.81</v>
      </c>
      <c r="L58">
        <f>NDMC_EOD!AO58+NDMC_EOD!AP58</f>
        <v>23.84</v>
      </c>
      <c r="M58">
        <f>TPDDL_EOD!AO58+TPDDL_EOD!AP58</f>
        <v>163.1</v>
      </c>
      <c r="N58">
        <f t="shared" si="0"/>
        <v>599.11</v>
      </c>
      <c r="O58" s="154">
        <f t="shared" si="1"/>
        <v>9.9999999999909051E-3</v>
      </c>
      <c r="P58">
        <v>352.55</v>
      </c>
      <c r="Q58">
        <v>48.813539721033088</v>
      </c>
      <c r="R58">
        <v>10.810353549778867</v>
      </c>
      <c r="S58">
        <v>23.842275540266446</v>
      </c>
      <c r="T58">
        <v>163.10383118892159</v>
      </c>
      <c r="U58" s="156">
        <f t="shared" si="2"/>
        <v>599.12</v>
      </c>
      <c r="V58" s="154">
        <f t="shared" si="3"/>
        <v>0</v>
      </c>
      <c r="Y58">
        <f>BAWANA!BA58+BAWANA!BB58</f>
        <v>0.44</v>
      </c>
      <c r="Z58">
        <f>BAWANA!BH58+BAWANA!BI58</f>
        <v>0.44</v>
      </c>
      <c r="AA58">
        <f>BAWANA!AB58+BAWANA!AC58</f>
        <v>0.44</v>
      </c>
      <c r="AB58">
        <f>BAWANA!AI58+BAWANA!AJ58</f>
        <v>0.44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900</v>
      </c>
      <c r="C59">
        <f>BAWANA!G59</f>
        <v>30</v>
      </c>
      <c r="D59">
        <f>BAWANA!AP59</f>
        <v>570</v>
      </c>
      <c r="E59">
        <f>BAWANA!AQ59</f>
        <v>29.119999999999997</v>
      </c>
      <c r="F59">
        <f t="shared" si="4"/>
        <v>744</v>
      </c>
      <c r="G59">
        <f t="shared" si="5"/>
        <v>599.12</v>
      </c>
      <c r="H59" s="154"/>
      <c r="I59">
        <f>BRPL_EOD!AO59+BRPL_EOD!AP59</f>
        <v>358.17</v>
      </c>
      <c r="J59">
        <f>BYPL_EOD!AO59+BYPL_EOD!AP59</f>
        <v>61.61</v>
      </c>
      <c r="K59">
        <f>MES_EOD!AO59+MES_EOD!AP59</f>
        <v>9.65</v>
      </c>
      <c r="L59">
        <f>NDMC_EOD!AO59+NDMC_EOD!AP59</f>
        <v>21.32</v>
      </c>
      <c r="M59">
        <f>TPDDL_EOD!AO59+TPDDL_EOD!AP59</f>
        <v>148.36000000000001</v>
      </c>
      <c r="N59">
        <f t="shared" si="0"/>
        <v>599.11</v>
      </c>
      <c r="O59" s="154">
        <f t="shared" si="1"/>
        <v>9.9999999999909051E-3</v>
      </c>
      <c r="P59">
        <v>358.17</v>
      </c>
      <c r="Q59">
        <v>61.613365526732366</v>
      </c>
      <c r="R59">
        <v>9.6503647989544508</v>
      </c>
      <c r="S59">
        <v>21.322283759981115</v>
      </c>
      <c r="T59">
        <v>148.36398591433206</v>
      </c>
      <c r="U59" s="156">
        <f t="shared" si="2"/>
        <v>599.12</v>
      </c>
      <c r="V59" s="154">
        <f t="shared" si="3"/>
        <v>0</v>
      </c>
      <c r="Y59">
        <f>BAWANA!BA59+BAWANA!BB59</f>
        <v>0.44</v>
      </c>
      <c r="Z59">
        <f>BAWANA!BH59+BAWANA!BI59</f>
        <v>0.44</v>
      </c>
      <c r="AA59">
        <f>BAWANA!AB59+BAWANA!AC59</f>
        <v>0.44</v>
      </c>
      <c r="AB59">
        <f>BAWANA!AI59+BAWANA!AJ59</f>
        <v>0.44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900</v>
      </c>
      <c r="C60">
        <f>BAWANA!G60</f>
        <v>30</v>
      </c>
      <c r="D60">
        <f>BAWANA!AP60</f>
        <v>570</v>
      </c>
      <c r="E60">
        <f>BAWANA!AQ60</f>
        <v>29.119999999999997</v>
      </c>
      <c r="F60">
        <f t="shared" si="4"/>
        <v>744</v>
      </c>
      <c r="G60">
        <f t="shared" si="5"/>
        <v>599.12</v>
      </c>
      <c r="H60" s="154"/>
      <c r="I60">
        <f>BRPL_EOD!AO60+BRPL_EOD!AP60</f>
        <v>352.81</v>
      </c>
      <c r="J60">
        <f>BYPL_EOD!AO60+BYPL_EOD!AP60</f>
        <v>69.259999999999991</v>
      </c>
      <c r="K60">
        <f>MES_EOD!AO60+MES_EOD!AP60</f>
        <v>9.51</v>
      </c>
      <c r="L60">
        <f>NDMC_EOD!AO60+NDMC_EOD!AP60</f>
        <v>21</v>
      </c>
      <c r="M60">
        <f>TPDDL_EOD!AO60+TPDDL_EOD!AP60</f>
        <v>146.53</v>
      </c>
      <c r="N60">
        <f t="shared" si="0"/>
        <v>599.11</v>
      </c>
      <c r="O60" s="154">
        <f t="shared" si="1"/>
        <v>9.9999999999909051E-3</v>
      </c>
      <c r="P60">
        <v>352.81</v>
      </c>
      <c r="Q60">
        <v>69.263301089691424</v>
      </c>
      <c r="R60">
        <v>9.5103685419758239</v>
      </c>
      <c r="S60">
        <v>21.002307523906165</v>
      </c>
      <c r="T60">
        <v>146.53402284442657</v>
      </c>
      <c r="U60" s="156">
        <f t="shared" si="2"/>
        <v>599.12</v>
      </c>
      <c r="V60" s="154">
        <f t="shared" si="3"/>
        <v>0</v>
      </c>
      <c r="Y60">
        <f>BAWANA!BA60+BAWANA!BB60</f>
        <v>0.44</v>
      </c>
      <c r="Z60">
        <f>BAWANA!BH60+BAWANA!BI60</f>
        <v>0.44</v>
      </c>
      <c r="AA60">
        <f>BAWANA!AB60+BAWANA!AC60</f>
        <v>0.44</v>
      </c>
      <c r="AB60">
        <f>BAWANA!AI60+BAWANA!AJ60</f>
        <v>0.44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900</v>
      </c>
      <c r="C61">
        <f>BAWANA!G61</f>
        <v>50</v>
      </c>
      <c r="D61">
        <f>BAWANA!AP61</f>
        <v>570</v>
      </c>
      <c r="E61">
        <f>BAWANA!AQ61</f>
        <v>45.120000000000005</v>
      </c>
      <c r="F61">
        <f t="shared" si="4"/>
        <v>760</v>
      </c>
      <c r="G61">
        <f t="shared" si="5"/>
        <v>615.12</v>
      </c>
      <c r="H61" s="154"/>
      <c r="I61">
        <f>BRPL_EOD!AO61+BRPL_EOD!AP61</f>
        <v>352.11</v>
      </c>
      <c r="J61">
        <f>BYPL_EOD!AO61+BYPL_EOD!AP61</f>
        <v>71.03</v>
      </c>
      <c r="K61">
        <f>MES_EOD!AO61+MES_EOD!AP61</f>
        <v>20.93</v>
      </c>
      <c r="L61">
        <f>NDMC_EOD!AO61+NDMC_EOD!AP61</f>
        <v>22.540000000000003</v>
      </c>
      <c r="M61">
        <f>TPDDL_EOD!AO61+TPDDL_EOD!AP61</f>
        <v>148.51</v>
      </c>
      <c r="N61">
        <f t="shared" si="0"/>
        <v>615.12</v>
      </c>
      <c r="O61" s="154">
        <f t="shared" si="1"/>
        <v>0</v>
      </c>
      <c r="P61">
        <v>352.11</v>
      </c>
      <c r="Q61">
        <v>71.03</v>
      </c>
      <c r="R61">
        <v>20.93</v>
      </c>
      <c r="S61">
        <v>22.540000000000003</v>
      </c>
      <c r="T61">
        <v>148.51</v>
      </c>
      <c r="U61" s="156">
        <f t="shared" si="2"/>
        <v>615.12</v>
      </c>
      <c r="V61" s="154">
        <f t="shared" si="3"/>
        <v>0</v>
      </c>
      <c r="Y61">
        <f>BAWANA!BA61+BAWANA!BB61</f>
        <v>2.44</v>
      </c>
      <c r="Z61">
        <f>BAWANA!BH61+BAWANA!BI61</f>
        <v>2.44</v>
      </c>
      <c r="AA61">
        <f>BAWANA!AB61+BAWANA!AC61</f>
        <v>2.44</v>
      </c>
      <c r="AB61">
        <f>BAWANA!AI61+BAWANA!AJ61</f>
        <v>2.44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900</v>
      </c>
      <c r="C62">
        <f>BAWANA!G62</f>
        <v>50</v>
      </c>
      <c r="D62">
        <f>BAWANA!AP62</f>
        <v>570</v>
      </c>
      <c r="E62">
        <f>BAWANA!AQ62</f>
        <v>45.120000000000005</v>
      </c>
      <c r="F62">
        <f t="shared" si="4"/>
        <v>760</v>
      </c>
      <c r="G62">
        <f t="shared" si="5"/>
        <v>615.12</v>
      </c>
      <c r="H62" s="154"/>
      <c r="I62">
        <f>BRPL_EOD!AO62+BRPL_EOD!AP62</f>
        <v>359.04</v>
      </c>
      <c r="J62">
        <f>BYPL_EOD!AO62+BYPL_EOD!AP62</f>
        <v>72.38</v>
      </c>
      <c r="K62">
        <f>MES_EOD!AO62+MES_EOD!AP62</f>
        <v>9.8699999999999992</v>
      </c>
      <c r="L62">
        <f>NDMC_EOD!AO62+NDMC_EOD!AP62</f>
        <v>22.94</v>
      </c>
      <c r="M62">
        <f>TPDDL_EOD!AO62+TPDDL_EOD!AP62</f>
        <v>150.88</v>
      </c>
      <c r="N62">
        <f t="shared" si="0"/>
        <v>615.11</v>
      </c>
      <c r="O62" s="154">
        <f t="shared" si="1"/>
        <v>9.9999999999909051E-3</v>
      </c>
      <c r="P62">
        <v>359.04</v>
      </c>
      <c r="Q62">
        <v>72.383302805319715</v>
      </c>
      <c r="R62">
        <v>9.8703685256360192</v>
      </c>
      <c r="S62">
        <v>22.942312646511237</v>
      </c>
      <c r="T62">
        <v>150.88401602253296</v>
      </c>
      <c r="U62" s="156">
        <f t="shared" si="2"/>
        <v>615.12</v>
      </c>
      <c r="V62" s="154">
        <f t="shared" si="3"/>
        <v>0</v>
      </c>
      <c r="Y62">
        <f>BAWANA!BA62+BAWANA!BB62</f>
        <v>2.44</v>
      </c>
      <c r="Z62">
        <f>BAWANA!BH62+BAWANA!BI62</f>
        <v>2.44</v>
      </c>
      <c r="AA62">
        <f>BAWANA!AB62+BAWANA!AC62</f>
        <v>2.44</v>
      </c>
      <c r="AB62">
        <f>BAWANA!AI62+BAWANA!AJ62</f>
        <v>2.44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900</v>
      </c>
      <c r="C63">
        <f>BAWANA!G63</f>
        <v>0</v>
      </c>
      <c r="D63">
        <f>BAWANA!AP63</f>
        <v>650</v>
      </c>
      <c r="E63">
        <f>BAWANA!AQ63</f>
        <v>0</v>
      </c>
      <c r="F63">
        <f t="shared" si="4"/>
        <v>720</v>
      </c>
      <c r="G63">
        <f t="shared" si="5"/>
        <v>650</v>
      </c>
      <c r="H63" s="154"/>
      <c r="I63">
        <f>BRPL_EOD!AO63+BRPL_EOD!AP63</f>
        <v>352.98</v>
      </c>
      <c r="J63">
        <f>BYPL_EOD!AO63+BYPL_EOD!AP63</f>
        <v>77.48</v>
      </c>
      <c r="K63">
        <f>MES_EOD!AO63+MES_EOD!AP63</f>
        <v>9.4700000000000006</v>
      </c>
      <c r="L63">
        <f>NDMC_EOD!AO63+NDMC_EOD!AP63</f>
        <v>20.66</v>
      </c>
      <c r="M63">
        <f>TPDDL_EOD!AO63+TPDDL_EOD!AP63</f>
        <v>189.4</v>
      </c>
      <c r="N63">
        <f t="shared" si="0"/>
        <v>649.99000000000012</v>
      </c>
      <c r="O63" s="154">
        <f t="shared" si="1"/>
        <v>9.9999999998772182E-3</v>
      </c>
      <c r="P63">
        <v>352.98</v>
      </c>
      <c r="Q63">
        <v>77.483585104108499</v>
      </c>
      <c r="R63">
        <v>9.4704085074430964</v>
      </c>
      <c r="S63">
        <v>20.662851089181672</v>
      </c>
      <c r="T63">
        <v>189.40315529926661</v>
      </c>
      <c r="U63" s="156">
        <f t="shared" si="2"/>
        <v>649.99999999999989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900</v>
      </c>
      <c r="C64">
        <f>BAWANA!G64</f>
        <v>0</v>
      </c>
      <c r="D64">
        <f>BAWANA!AP64</f>
        <v>720</v>
      </c>
      <c r="E64">
        <f>BAWANA!AQ64</f>
        <v>0</v>
      </c>
      <c r="F64">
        <f t="shared" si="4"/>
        <v>720</v>
      </c>
      <c r="G64">
        <f t="shared" si="5"/>
        <v>720</v>
      </c>
      <c r="H64" s="154"/>
      <c r="I64">
        <f>BRPL_EOD!AO64+BRPL_EOD!AP64</f>
        <v>357.82</v>
      </c>
      <c r="J64">
        <f>BYPL_EOD!AO64+BYPL_EOD!AP64</f>
        <v>69.819999999999993</v>
      </c>
      <c r="K64">
        <f>MES_EOD!AO64+MES_EOD!AP64</f>
        <v>9.6</v>
      </c>
      <c r="L64">
        <f>NDMC_EOD!AO64+NDMC_EOD!AP64</f>
        <v>20.95</v>
      </c>
      <c r="M64">
        <f>TPDDL_EOD!AO64+TPDDL_EOD!AP64</f>
        <v>261.82</v>
      </c>
      <c r="N64">
        <f t="shared" si="0"/>
        <v>720.01</v>
      </c>
      <c r="O64" s="154">
        <f t="shared" si="1"/>
        <v>-9.9999999999909051E-3</v>
      </c>
      <c r="P64">
        <v>357.81503034680071</v>
      </c>
      <c r="Q64">
        <v>69.819030291245952</v>
      </c>
      <c r="R64">
        <v>9.5998666685184926</v>
      </c>
      <c r="S64">
        <v>20.949709031819001</v>
      </c>
      <c r="T64">
        <v>261.81636366161581</v>
      </c>
      <c r="U64" s="156">
        <f t="shared" si="2"/>
        <v>720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900</v>
      </c>
      <c r="C65">
        <f>BAWANA!G65</f>
        <v>0</v>
      </c>
      <c r="D65">
        <f>BAWANA!AP65</f>
        <v>790.75</v>
      </c>
      <c r="E65">
        <f>BAWANA!AQ65</f>
        <v>0</v>
      </c>
      <c r="F65">
        <f t="shared" si="4"/>
        <v>720</v>
      </c>
      <c r="G65">
        <f t="shared" si="5"/>
        <v>790.75</v>
      </c>
      <c r="H65" s="154"/>
      <c r="I65">
        <f>BRPL_EOD!AO65+BRPL_EOD!AP65</f>
        <v>470</v>
      </c>
      <c r="J65">
        <f>BYPL_EOD!AO65+BYPL_EOD!AP65</f>
        <v>50</v>
      </c>
      <c r="K65">
        <f>MES_EOD!AO65+MES_EOD!AP65</f>
        <v>11</v>
      </c>
      <c r="L65">
        <f>NDMC_EOD!AO65+NDMC_EOD!AP65</f>
        <v>24</v>
      </c>
      <c r="M65">
        <f>TPDDL_EOD!AO65+TPDDL_EOD!AP65</f>
        <v>235.75</v>
      </c>
      <c r="N65">
        <f t="shared" si="0"/>
        <v>790.75</v>
      </c>
      <c r="O65" s="154">
        <f t="shared" si="1"/>
        <v>0</v>
      </c>
      <c r="P65">
        <v>470</v>
      </c>
      <c r="Q65">
        <v>50</v>
      </c>
      <c r="R65">
        <v>11</v>
      </c>
      <c r="S65">
        <v>24</v>
      </c>
      <c r="T65">
        <v>235.75</v>
      </c>
      <c r="U65" s="156">
        <f t="shared" si="2"/>
        <v>790.75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900</v>
      </c>
      <c r="C66">
        <f>BAWANA!G66</f>
        <v>0</v>
      </c>
      <c r="D66">
        <f>BAWANA!AP66</f>
        <v>790.75</v>
      </c>
      <c r="E66">
        <f>BAWANA!AQ66</f>
        <v>0</v>
      </c>
      <c r="F66">
        <f t="shared" si="4"/>
        <v>720</v>
      </c>
      <c r="G66">
        <f t="shared" si="5"/>
        <v>790.75</v>
      </c>
      <c r="H66" s="154"/>
      <c r="I66">
        <f>BRPL_EOD!AO66+BRPL_EOD!AP66</f>
        <v>470</v>
      </c>
      <c r="J66">
        <f>BYPL_EOD!AO66+BYPL_EOD!AP66</f>
        <v>50</v>
      </c>
      <c r="K66">
        <f>MES_EOD!AO66+MES_EOD!AP66</f>
        <v>11</v>
      </c>
      <c r="L66">
        <f>NDMC_EOD!AO66+NDMC_EOD!AP66</f>
        <v>24</v>
      </c>
      <c r="M66">
        <f>TPDDL_EOD!AO66+TPDDL_EOD!AP66</f>
        <v>235.75</v>
      </c>
      <c r="N66">
        <f t="shared" si="0"/>
        <v>790.75</v>
      </c>
      <c r="O66" s="154">
        <f t="shared" si="1"/>
        <v>0</v>
      </c>
      <c r="P66">
        <v>470</v>
      </c>
      <c r="Q66">
        <v>50</v>
      </c>
      <c r="R66">
        <v>11</v>
      </c>
      <c r="S66">
        <v>24</v>
      </c>
      <c r="T66">
        <v>235.75</v>
      </c>
      <c r="U66" s="156">
        <f t="shared" si="2"/>
        <v>790.75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900</v>
      </c>
      <c r="C67">
        <f>BAWANA!G67</f>
        <v>0</v>
      </c>
      <c r="D67">
        <f>BAWANA!AP67</f>
        <v>801.13</v>
      </c>
      <c r="E67">
        <f>BAWANA!AQ67</f>
        <v>0</v>
      </c>
      <c r="F67">
        <f t="shared" si="4"/>
        <v>720</v>
      </c>
      <c r="G67">
        <f t="shared" si="5"/>
        <v>801.13</v>
      </c>
      <c r="H67" s="154"/>
      <c r="I67">
        <f>BRPL_EOD!AO67+BRPL_EOD!AP67</f>
        <v>470</v>
      </c>
      <c r="J67">
        <f>BYPL_EOD!AO67+BYPL_EOD!AP67</f>
        <v>50</v>
      </c>
      <c r="K67">
        <f>MES_EOD!AO67+MES_EOD!AP67</f>
        <v>21.38</v>
      </c>
      <c r="L67">
        <f>NDMC_EOD!AO67+NDMC_EOD!AP67</f>
        <v>24</v>
      </c>
      <c r="M67">
        <f>TPDDL_EOD!AO67+TPDDL_EOD!AP67</f>
        <v>235.75</v>
      </c>
      <c r="N67">
        <f t="shared" ref="N67:N98" si="7">SUM(I67:M67)</f>
        <v>801.13</v>
      </c>
      <c r="O67" s="154">
        <f t="shared" ref="O67:O98" si="8">G67-N67</f>
        <v>0</v>
      </c>
      <c r="P67">
        <v>470</v>
      </c>
      <c r="Q67">
        <v>50</v>
      </c>
      <c r="R67">
        <v>21.38</v>
      </c>
      <c r="S67">
        <v>24</v>
      </c>
      <c r="T67">
        <v>235.75</v>
      </c>
      <c r="U67" s="156">
        <f t="shared" ref="U67:U98" si="9">SUM(P67:T67)</f>
        <v>801.13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900</v>
      </c>
      <c r="C68">
        <f>BAWANA!G68</f>
        <v>0</v>
      </c>
      <c r="D68">
        <f>BAWANA!AP68</f>
        <v>790.75</v>
      </c>
      <c r="E68">
        <f>BAWANA!AQ68</f>
        <v>0</v>
      </c>
      <c r="F68">
        <f t="shared" ref="F68:F98" si="11">(B68+C68)*0.8</f>
        <v>720</v>
      </c>
      <c r="G68">
        <f t="shared" ref="G68:G98" si="12">(D68+E68)</f>
        <v>790.75</v>
      </c>
      <c r="H68" s="154"/>
      <c r="I68">
        <f>BRPL_EOD!AO68+BRPL_EOD!AP68</f>
        <v>470</v>
      </c>
      <c r="J68">
        <f>BYPL_EOD!AO68+BYPL_EOD!AP68</f>
        <v>50</v>
      </c>
      <c r="K68">
        <f>MES_EOD!AO68+MES_EOD!AP68</f>
        <v>11</v>
      </c>
      <c r="L68">
        <f>NDMC_EOD!AO68+NDMC_EOD!AP68</f>
        <v>24</v>
      </c>
      <c r="M68">
        <f>TPDDL_EOD!AO68+TPDDL_EOD!AP68</f>
        <v>235.75</v>
      </c>
      <c r="N68">
        <f t="shared" si="7"/>
        <v>790.75</v>
      </c>
      <c r="O68" s="154">
        <f t="shared" si="8"/>
        <v>0</v>
      </c>
      <c r="P68">
        <v>470</v>
      </c>
      <c r="Q68">
        <v>50</v>
      </c>
      <c r="R68">
        <v>11</v>
      </c>
      <c r="S68">
        <v>24</v>
      </c>
      <c r="T68">
        <v>235.75</v>
      </c>
      <c r="U68" s="156">
        <f t="shared" si="9"/>
        <v>790.75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900</v>
      </c>
      <c r="C69">
        <f>BAWANA!G69</f>
        <v>0</v>
      </c>
      <c r="D69">
        <f>BAWANA!AP69</f>
        <v>790.75</v>
      </c>
      <c r="E69">
        <f>BAWANA!AQ69</f>
        <v>0</v>
      </c>
      <c r="F69">
        <f t="shared" si="11"/>
        <v>720</v>
      </c>
      <c r="G69">
        <f t="shared" si="12"/>
        <v>790.75</v>
      </c>
      <c r="H69" s="154"/>
      <c r="I69">
        <f>BRPL_EOD!AO69+BRPL_EOD!AP69</f>
        <v>470</v>
      </c>
      <c r="J69">
        <f>BYPL_EOD!AO69+BYPL_EOD!AP69</f>
        <v>50</v>
      </c>
      <c r="K69">
        <f>MES_EOD!AO69+MES_EOD!AP69</f>
        <v>11</v>
      </c>
      <c r="L69">
        <f>NDMC_EOD!AO69+NDMC_EOD!AP69</f>
        <v>24</v>
      </c>
      <c r="M69">
        <f>TPDDL_EOD!AO69+TPDDL_EOD!AP69</f>
        <v>235.75</v>
      </c>
      <c r="N69">
        <f t="shared" si="7"/>
        <v>790.75</v>
      </c>
      <c r="O69" s="154">
        <f t="shared" si="8"/>
        <v>0</v>
      </c>
      <c r="P69">
        <v>470</v>
      </c>
      <c r="Q69">
        <v>50</v>
      </c>
      <c r="R69">
        <v>11</v>
      </c>
      <c r="S69">
        <v>24</v>
      </c>
      <c r="T69">
        <v>235.75</v>
      </c>
      <c r="U69" s="156">
        <f t="shared" si="9"/>
        <v>790.75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900</v>
      </c>
      <c r="C70">
        <f>BAWANA!G70</f>
        <v>0</v>
      </c>
      <c r="D70">
        <f>BAWANA!AP70</f>
        <v>790.75</v>
      </c>
      <c r="E70">
        <f>BAWANA!AQ70</f>
        <v>0</v>
      </c>
      <c r="F70">
        <f t="shared" si="11"/>
        <v>720</v>
      </c>
      <c r="G70">
        <f t="shared" si="12"/>
        <v>790.75</v>
      </c>
      <c r="H70" s="154"/>
      <c r="I70">
        <f>BRPL_EOD!AO70+BRPL_EOD!AP70</f>
        <v>470</v>
      </c>
      <c r="J70">
        <f>BYPL_EOD!AO70+BYPL_EOD!AP70</f>
        <v>50</v>
      </c>
      <c r="K70">
        <f>MES_EOD!AO70+MES_EOD!AP70</f>
        <v>11</v>
      </c>
      <c r="L70">
        <f>NDMC_EOD!AO70+NDMC_EOD!AP70</f>
        <v>24</v>
      </c>
      <c r="M70">
        <f>TPDDL_EOD!AO70+TPDDL_EOD!AP70</f>
        <v>235.75</v>
      </c>
      <c r="N70">
        <f t="shared" si="7"/>
        <v>790.75</v>
      </c>
      <c r="O70" s="154">
        <f t="shared" si="8"/>
        <v>0</v>
      </c>
      <c r="P70">
        <v>470</v>
      </c>
      <c r="Q70">
        <v>50</v>
      </c>
      <c r="R70">
        <v>11</v>
      </c>
      <c r="S70">
        <v>24</v>
      </c>
      <c r="T70">
        <v>235.75</v>
      </c>
      <c r="U70" s="156">
        <f t="shared" si="9"/>
        <v>790.75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900</v>
      </c>
      <c r="C71">
        <f>BAWANA!G71</f>
        <v>0</v>
      </c>
      <c r="D71">
        <f>BAWANA!AP71</f>
        <v>790.75</v>
      </c>
      <c r="E71">
        <f>BAWANA!AQ71</f>
        <v>0</v>
      </c>
      <c r="F71">
        <f t="shared" si="11"/>
        <v>720</v>
      </c>
      <c r="G71">
        <f t="shared" si="12"/>
        <v>790.75</v>
      </c>
      <c r="H71" s="154"/>
      <c r="I71">
        <f>BRPL_EOD!AO71+BRPL_EOD!AP71</f>
        <v>470</v>
      </c>
      <c r="J71">
        <f>BYPL_EOD!AO71+BYPL_EOD!AP71</f>
        <v>50</v>
      </c>
      <c r="K71">
        <f>MES_EOD!AO71+MES_EOD!AP71</f>
        <v>11</v>
      </c>
      <c r="L71">
        <f>NDMC_EOD!AO71+NDMC_EOD!AP71</f>
        <v>24</v>
      </c>
      <c r="M71">
        <f>TPDDL_EOD!AO71+TPDDL_EOD!AP71</f>
        <v>235.75</v>
      </c>
      <c r="N71">
        <f t="shared" si="7"/>
        <v>790.75</v>
      </c>
      <c r="O71" s="154">
        <f t="shared" si="8"/>
        <v>0</v>
      </c>
      <c r="P71">
        <v>470</v>
      </c>
      <c r="Q71">
        <v>50</v>
      </c>
      <c r="R71">
        <v>11</v>
      </c>
      <c r="S71">
        <v>24</v>
      </c>
      <c r="T71">
        <v>235.75</v>
      </c>
      <c r="U71" s="156">
        <f t="shared" si="9"/>
        <v>790.75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900</v>
      </c>
      <c r="C72">
        <f>BAWANA!G72</f>
        <v>0</v>
      </c>
      <c r="D72">
        <f>BAWANA!AP72</f>
        <v>790.75</v>
      </c>
      <c r="E72">
        <f>BAWANA!AQ72</f>
        <v>0</v>
      </c>
      <c r="F72">
        <f t="shared" si="11"/>
        <v>720</v>
      </c>
      <c r="G72">
        <f t="shared" si="12"/>
        <v>790.75</v>
      </c>
      <c r="H72" s="154"/>
      <c r="I72">
        <f>BRPL_EOD!AO72+BRPL_EOD!AP72</f>
        <v>470</v>
      </c>
      <c r="J72">
        <f>BYPL_EOD!AO72+BYPL_EOD!AP72</f>
        <v>50</v>
      </c>
      <c r="K72">
        <f>MES_EOD!AO72+MES_EOD!AP72</f>
        <v>11</v>
      </c>
      <c r="L72">
        <f>NDMC_EOD!AO72+NDMC_EOD!AP72</f>
        <v>24</v>
      </c>
      <c r="M72">
        <f>TPDDL_EOD!AO72+TPDDL_EOD!AP72</f>
        <v>235.75</v>
      </c>
      <c r="N72">
        <f t="shared" si="7"/>
        <v>790.75</v>
      </c>
      <c r="O72" s="154">
        <f t="shared" si="8"/>
        <v>0</v>
      </c>
      <c r="P72">
        <v>470</v>
      </c>
      <c r="Q72">
        <v>50</v>
      </c>
      <c r="R72">
        <v>11</v>
      </c>
      <c r="S72">
        <v>24</v>
      </c>
      <c r="T72">
        <v>235.75</v>
      </c>
      <c r="U72" s="156">
        <f t="shared" si="9"/>
        <v>790.75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900</v>
      </c>
      <c r="C73">
        <f>BAWANA!G73</f>
        <v>0</v>
      </c>
      <c r="D73">
        <f>BAWANA!AP73</f>
        <v>840.05</v>
      </c>
      <c r="E73">
        <f>BAWANA!AQ73</f>
        <v>0</v>
      </c>
      <c r="F73">
        <f t="shared" si="11"/>
        <v>720</v>
      </c>
      <c r="G73">
        <f t="shared" si="12"/>
        <v>840.05</v>
      </c>
      <c r="H73" s="154"/>
      <c r="I73">
        <f>BRPL_EOD!AO73+BRPL_EOD!AP73</f>
        <v>470</v>
      </c>
      <c r="J73">
        <f>BYPL_EOD!AO73+BYPL_EOD!AP73</f>
        <v>70</v>
      </c>
      <c r="K73">
        <f>MES_EOD!AO73+MES_EOD!AP73</f>
        <v>17</v>
      </c>
      <c r="L73">
        <f>NDMC_EOD!AO73+NDMC_EOD!AP73</f>
        <v>87.3</v>
      </c>
      <c r="M73">
        <f>TPDDL_EOD!AO73+TPDDL_EOD!AP73</f>
        <v>195.75</v>
      </c>
      <c r="N73">
        <f t="shared" si="7"/>
        <v>840.05</v>
      </c>
      <c r="O73" s="154">
        <f t="shared" si="8"/>
        <v>0</v>
      </c>
      <c r="P73">
        <v>470</v>
      </c>
      <c r="Q73">
        <v>70</v>
      </c>
      <c r="R73">
        <v>17</v>
      </c>
      <c r="S73">
        <v>87.3</v>
      </c>
      <c r="T73">
        <v>195.75</v>
      </c>
      <c r="U73" s="156">
        <f t="shared" si="9"/>
        <v>840.05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900</v>
      </c>
      <c r="C74">
        <f>BAWANA!G74</f>
        <v>0</v>
      </c>
      <c r="D74">
        <f>BAWANA!AP74</f>
        <v>831.05</v>
      </c>
      <c r="E74">
        <f>BAWANA!AQ74</f>
        <v>0</v>
      </c>
      <c r="F74">
        <f t="shared" si="11"/>
        <v>720</v>
      </c>
      <c r="G74">
        <f t="shared" si="12"/>
        <v>831.05</v>
      </c>
      <c r="H74" s="154"/>
      <c r="I74">
        <f>BRPL_EOD!AO74+BRPL_EOD!AP74</f>
        <v>470</v>
      </c>
      <c r="J74">
        <f>BYPL_EOD!AO74+BYPL_EOD!AP74</f>
        <v>70</v>
      </c>
      <c r="K74">
        <f>MES_EOD!AO74+MES_EOD!AP74</f>
        <v>8</v>
      </c>
      <c r="L74">
        <f>NDMC_EOD!AO74+NDMC_EOD!AP74</f>
        <v>87.3</v>
      </c>
      <c r="M74">
        <f>TPDDL_EOD!AO74+TPDDL_EOD!AP74</f>
        <v>195.75</v>
      </c>
      <c r="N74">
        <f t="shared" si="7"/>
        <v>831.05</v>
      </c>
      <c r="O74" s="154">
        <f t="shared" si="8"/>
        <v>0</v>
      </c>
      <c r="P74">
        <v>470</v>
      </c>
      <c r="Q74">
        <v>70</v>
      </c>
      <c r="R74">
        <v>8</v>
      </c>
      <c r="S74">
        <v>87.3</v>
      </c>
      <c r="T74">
        <v>195.75</v>
      </c>
      <c r="U74" s="156">
        <f t="shared" si="9"/>
        <v>831.05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838.34</v>
      </c>
      <c r="E75">
        <f>BAWANA!AQ75</f>
        <v>0</v>
      </c>
      <c r="F75">
        <f t="shared" si="11"/>
        <v>736</v>
      </c>
      <c r="G75">
        <f t="shared" si="12"/>
        <v>838.34</v>
      </c>
      <c r="H75" s="154"/>
      <c r="I75">
        <f>BRPL_EOD!AO75+BRPL_EOD!AP75</f>
        <v>470</v>
      </c>
      <c r="J75">
        <f>BYPL_EOD!AO75+BYPL_EOD!AP75</f>
        <v>70</v>
      </c>
      <c r="K75">
        <f>MES_EOD!AO75+MES_EOD!AP75</f>
        <v>9</v>
      </c>
      <c r="L75">
        <f>NDMC_EOD!AO75+NDMC_EOD!AP75</f>
        <v>89.24</v>
      </c>
      <c r="M75">
        <f>TPDDL_EOD!AO75+TPDDL_EOD!AP75</f>
        <v>200.1</v>
      </c>
      <c r="N75">
        <f t="shared" si="7"/>
        <v>838.34</v>
      </c>
      <c r="O75" s="154">
        <f t="shared" si="8"/>
        <v>0</v>
      </c>
      <c r="P75">
        <v>470</v>
      </c>
      <c r="Q75">
        <v>70</v>
      </c>
      <c r="R75">
        <v>9</v>
      </c>
      <c r="S75">
        <v>89.24</v>
      </c>
      <c r="T75">
        <v>200.1</v>
      </c>
      <c r="U75" s="156">
        <f t="shared" si="9"/>
        <v>838.34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808.34</v>
      </c>
      <c r="E76">
        <f>BAWANA!AQ76</f>
        <v>0</v>
      </c>
      <c r="F76">
        <f t="shared" si="11"/>
        <v>736</v>
      </c>
      <c r="G76">
        <f t="shared" si="12"/>
        <v>808.34</v>
      </c>
      <c r="H76" s="154"/>
      <c r="I76">
        <f>BRPL_EOD!AO76+BRPL_EOD!AP76</f>
        <v>441</v>
      </c>
      <c r="J76">
        <f>BYPL_EOD!AO76+BYPL_EOD!AP76</f>
        <v>70</v>
      </c>
      <c r="K76">
        <f>MES_EOD!AO76+MES_EOD!AP76</f>
        <v>8</v>
      </c>
      <c r="L76">
        <f>NDMC_EOD!AO76+NDMC_EOD!AP76</f>
        <v>89.24</v>
      </c>
      <c r="M76">
        <f>TPDDL_EOD!AO76+TPDDL_EOD!AP76</f>
        <v>200.1</v>
      </c>
      <c r="N76">
        <f t="shared" si="7"/>
        <v>808.34</v>
      </c>
      <c r="O76" s="154">
        <f t="shared" si="8"/>
        <v>0</v>
      </c>
      <c r="P76">
        <v>441</v>
      </c>
      <c r="Q76">
        <v>70</v>
      </c>
      <c r="R76">
        <v>8</v>
      </c>
      <c r="S76">
        <v>89.24</v>
      </c>
      <c r="T76">
        <v>200.1</v>
      </c>
      <c r="U76" s="156">
        <f t="shared" si="9"/>
        <v>808.34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777.34</v>
      </c>
      <c r="E77">
        <f>BAWANA!AQ77</f>
        <v>0</v>
      </c>
      <c r="F77">
        <f t="shared" si="11"/>
        <v>736</v>
      </c>
      <c r="G77">
        <f t="shared" si="12"/>
        <v>777.34</v>
      </c>
      <c r="H77" s="154"/>
      <c r="I77">
        <f>BRPL_EOD!AO77+BRPL_EOD!AP77</f>
        <v>421</v>
      </c>
      <c r="J77">
        <f>BYPL_EOD!AO77+BYPL_EOD!AP77</f>
        <v>60</v>
      </c>
      <c r="K77">
        <f>MES_EOD!AO77+MES_EOD!AP77</f>
        <v>7</v>
      </c>
      <c r="L77">
        <f>NDMC_EOD!AO77+NDMC_EOD!AP77</f>
        <v>89.24</v>
      </c>
      <c r="M77">
        <f>TPDDL_EOD!AO77+TPDDL_EOD!AP77</f>
        <v>200.1</v>
      </c>
      <c r="N77">
        <f t="shared" si="7"/>
        <v>777.34</v>
      </c>
      <c r="O77" s="154">
        <f t="shared" si="8"/>
        <v>0</v>
      </c>
      <c r="P77">
        <v>421</v>
      </c>
      <c r="Q77">
        <v>60</v>
      </c>
      <c r="R77">
        <v>7</v>
      </c>
      <c r="S77">
        <v>89.24</v>
      </c>
      <c r="T77">
        <v>200.1</v>
      </c>
      <c r="U77" s="156">
        <f t="shared" si="9"/>
        <v>777.34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767.1</v>
      </c>
      <c r="E78">
        <f>BAWANA!AQ78</f>
        <v>0</v>
      </c>
      <c r="F78">
        <f t="shared" si="11"/>
        <v>736</v>
      </c>
      <c r="G78">
        <f t="shared" si="12"/>
        <v>767.1</v>
      </c>
      <c r="H78" s="154"/>
      <c r="I78">
        <f>BRPL_EOD!AO78+BRPL_EOD!AP78</f>
        <v>385</v>
      </c>
      <c r="J78">
        <f>BYPL_EOD!AO78+BYPL_EOD!AP78</f>
        <v>100</v>
      </c>
      <c r="K78">
        <f>MES_EOD!AO78+MES_EOD!AP78</f>
        <v>7</v>
      </c>
      <c r="L78">
        <f>NDMC_EOD!AO78+NDMC_EOD!AP78</f>
        <v>75</v>
      </c>
      <c r="M78">
        <f>TPDDL_EOD!AO78+TPDDL_EOD!AP78</f>
        <v>200.1</v>
      </c>
      <c r="N78">
        <f t="shared" si="7"/>
        <v>767.1</v>
      </c>
      <c r="O78" s="154">
        <f t="shared" si="8"/>
        <v>0</v>
      </c>
      <c r="P78">
        <v>385</v>
      </c>
      <c r="Q78">
        <v>100</v>
      </c>
      <c r="R78">
        <v>7</v>
      </c>
      <c r="S78">
        <v>75</v>
      </c>
      <c r="T78">
        <v>200.1</v>
      </c>
      <c r="U78" s="156">
        <f t="shared" si="9"/>
        <v>767.1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714.74</v>
      </c>
      <c r="E79">
        <f>BAWANA!AQ79</f>
        <v>0</v>
      </c>
      <c r="F79">
        <f t="shared" si="11"/>
        <v>736</v>
      </c>
      <c r="G79">
        <f t="shared" si="12"/>
        <v>714.74</v>
      </c>
      <c r="H79" s="154"/>
      <c r="I79">
        <f>BRPL_EOD!AO79+BRPL_EOD!AP79</f>
        <v>313.39999999999998</v>
      </c>
      <c r="J79">
        <f>BYPL_EOD!AO79+BYPL_EOD!AP79</f>
        <v>100</v>
      </c>
      <c r="K79">
        <f>MES_EOD!AO79+MES_EOD!AP79</f>
        <v>12</v>
      </c>
      <c r="L79">
        <f>NDMC_EOD!AO79+NDMC_EOD!AP79</f>
        <v>89.24</v>
      </c>
      <c r="M79">
        <f>TPDDL_EOD!AO79+TPDDL_EOD!AP79</f>
        <v>200.1</v>
      </c>
      <c r="N79">
        <f t="shared" si="7"/>
        <v>714.74</v>
      </c>
      <c r="O79" s="154">
        <f t="shared" si="8"/>
        <v>0</v>
      </c>
      <c r="P79">
        <v>313.39999999999998</v>
      </c>
      <c r="Q79">
        <v>100</v>
      </c>
      <c r="R79">
        <v>12</v>
      </c>
      <c r="S79">
        <v>89.24</v>
      </c>
      <c r="T79">
        <v>200.1</v>
      </c>
      <c r="U79" s="156">
        <f t="shared" si="9"/>
        <v>714.74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755.74</v>
      </c>
      <c r="E80">
        <f>BAWANA!AQ80</f>
        <v>0</v>
      </c>
      <c r="F80">
        <f t="shared" si="11"/>
        <v>736</v>
      </c>
      <c r="G80">
        <f t="shared" si="12"/>
        <v>755.74</v>
      </c>
      <c r="H80" s="154"/>
      <c r="I80">
        <f>BRPL_EOD!AO80+BRPL_EOD!AP80</f>
        <v>336.4</v>
      </c>
      <c r="J80">
        <f>BYPL_EOD!AO80+BYPL_EOD!AP80</f>
        <v>125</v>
      </c>
      <c r="K80">
        <f>MES_EOD!AO80+MES_EOD!AP80</f>
        <v>5</v>
      </c>
      <c r="L80">
        <f>NDMC_EOD!AO80+NDMC_EOD!AP80</f>
        <v>89.24</v>
      </c>
      <c r="M80">
        <f>TPDDL_EOD!AO80+TPDDL_EOD!AP80</f>
        <v>200.1</v>
      </c>
      <c r="N80">
        <f t="shared" si="7"/>
        <v>755.74</v>
      </c>
      <c r="O80" s="154">
        <f t="shared" si="8"/>
        <v>0</v>
      </c>
      <c r="P80">
        <v>336.4</v>
      </c>
      <c r="Q80">
        <v>125</v>
      </c>
      <c r="R80">
        <v>5</v>
      </c>
      <c r="S80">
        <v>89.24</v>
      </c>
      <c r="T80">
        <v>200.1</v>
      </c>
      <c r="U80" s="156">
        <f t="shared" si="9"/>
        <v>755.74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808.74</v>
      </c>
      <c r="E81">
        <f>BAWANA!AQ81</f>
        <v>0</v>
      </c>
      <c r="F81">
        <f t="shared" si="11"/>
        <v>736</v>
      </c>
      <c r="G81">
        <f t="shared" si="12"/>
        <v>808.74</v>
      </c>
      <c r="H81" s="154"/>
      <c r="I81">
        <f>BRPL_EOD!AO81+BRPL_EOD!AP81</f>
        <v>357.4</v>
      </c>
      <c r="J81">
        <f>BYPL_EOD!AO81+BYPL_EOD!AP81</f>
        <v>155</v>
      </c>
      <c r="K81">
        <f>MES_EOD!AO81+MES_EOD!AP81</f>
        <v>7</v>
      </c>
      <c r="L81">
        <f>NDMC_EOD!AO81+NDMC_EOD!AP81</f>
        <v>89.24</v>
      </c>
      <c r="M81">
        <f>TPDDL_EOD!AO81+TPDDL_EOD!AP81</f>
        <v>200.1</v>
      </c>
      <c r="N81">
        <f t="shared" si="7"/>
        <v>808.74</v>
      </c>
      <c r="O81" s="154">
        <f t="shared" si="8"/>
        <v>0</v>
      </c>
      <c r="P81">
        <v>357.4</v>
      </c>
      <c r="Q81">
        <v>155</v>
      </c>
      <c r="R81">
        <v>7</v>
      </c>
      <c r="S81">
        <v>89.24</v>
      </c>
      <c r="T81">
        <v>200.1</v>
      </c>
      <c r="U81" s="156">
        <f t="shared" si="9"/>
        <v>808.74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794.5</v>
      </c>
      <c r="E82">
        <f>BAWANA!AQ82</f>
        <v>0</v>
      </c>
      <c r="F82">
        <f t="shared" si="11"/>
        <v>736</v>
      </c>
      <c r="G82">
        <f t="shared" si="12"/>
        <v>794.5</v>
      </c>
      <c r="H82" s="154"/>
      <c r="I82">
        <f>BRPL_EOD!AO82+BRPL_EOD!AP82</f>
        <v>372.4</v>
      </c>
      <c r="J82">
        <f>BYPL_EOD!AO82+BYPL_EOD!AP82</f>
        <v>155</v>
      </c>
      <c r="K82">
        <f>MES_EOD!AO82+MES_EOD!AP82</f>
        <v>7</v>
      </c>
      <c r="L82">
        <f>NDMC_EOD!AO82+NDMC_EOD!AP82</f>
        <v>60</v>
      </c>
      <c r="M82">
        <f>TPDDL_EOD!AO82+TPDDL_EOD!AP82</f>
        <v>200.1</v>
      </c>
      <c r="N82">
        <f t="shared" si="7"/>
        <v>794.5</v>
      </c>
      <c r="O82" s="154">
        <f t="shared" si="8"/>
        <v>0</v>
      </c>
      <c r="P82">
        <v>372.4</v>
      </c>
      <c r="Q82">
        <v>155</v>
      </c>
      <c r="R82">
        <v>7</v>
      </c>
      <c r="S82">
        <v>60</v>
      </c>
      <c r="T82">
        <v>200.1</v>
      </c>
      <c r="U82" s="156">
        <f t="shared" si="9"/>
        <v>794.5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668.5</v>
      </c>
      <c r="E83">
        <f>BAWANA!AQ83</f>
        <v>0</v>
      </c>
      <c r="F83">
        <f t="shared" si="11"/>
        <v>736</v>
      </c>
      <c r="G83">
        <f t="shared" si="12"/>
        <v>668.5</v>
      </c>
      <c r="H83" s="154"/>
      <c r="I83">
        <f>BRPL_EOD!AO83+BRPL_EOD!AP83</f>
        <v>351.4</v>
      </c>
      <c r="J83">
        <f>BYPL_EOD!AO83+BYPL_EOD!AP83</f>
        <v>80</v>
      </c>
      <c r="K83">
        <f>MES_EOD!AO83+MES_EOD!AP83</f>
        <v>8</v>
      </c>
      <c r="L83">
        <f>NDMC_EOD!AO83+NDMC_EOD!AP83</f>
        <v>29</v>
      </c>
      <c r="M83">
        <f>TPDDL_EOD!AO83+TPDDL_EOD!AP83</f>
        <v>200.1</v>
      </c>
      <c r="N83">
        <f t="shared" si="7"/>
        <v>668.5</v>
      </c>
      <c r="O83" s="154">
        <f t="shared" si="8"/>
        <v>0</v>
      </c>
      <c r="P83">
        <v>351.4</v>
      </c>
      <c r="Q83">
        <v>80</v>
      </c>
      <c r="R83">
        <v>8</v>
      </c>
      <c r="S83">
        <v>29</v>
      </c>
      <c r="T83">
        <v>200.1</v>
      </c>
      <c r="U83" s="156">
        <f t="shared" si="9"/>
        <v>668.5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702.5</v>
      </c>
      <c r="E84">
        <f>BAWANA!AQ84</f>
        <v>0</v>
      </c>
      <c r="F84">
        <f t="shared" si="11"/>
        <v>736</v>
      </c>
      <c r="G84">
        <f t="shared" si="12"/>
        <v>702.5</v>
      </c>
      <c r="H84" s="154"/>
      <c r="I84">
        <f>BRPL_EOD!AO84+BRPL_EOD!AP84</f>
        <v>375.4</v>
      </c>
      <c r="J84">
        <f>BYPL_EOD!AO84+BYPL_EOD!AP84</f>
        <v>80</v>
      </c>
      <c r="K84">
        <f>MES_EOD!AO84+MES_EOD!AP84</f>
        <v>8</v>
      </c>
      <c r="L84">
        <f>NDMC_EOD!AO84+NDMC_EOD!AP84</f>
        <v>39</v>
      </c>
      <c r="M84">
        <f>TPDDL_EOD!AO84+TPDDL_EOD!AP84</f>
        <v>200.1</v>
      </c>
      <c r="N84">
        <f t="shared" si="7"/>
        <v>702.5</v>
      </c>
      <c r="O84" s="154">
        <f t="shared" si="8"/>
        <v>0</v>
      </c>
      <c r="P84">
        <v>375.4</v>
      </c>
      <c r="Q84">
        <v>80</v>
      </c>
      <c r="R84">
        <v>8</v>
      </c>
      <c r="S84">
        <v>39</v>
      </c>
      <c r="T84">
        <v>200.1</v>
      </c>
      <c r="U84" s="156">
        <f t="shared" si="9"/>
        <v>702.5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798.5</v>
      </c>
      <c r="E85">
        <f>BAWANA!AQ85</f>
        <v>0</v>
      </c>
      <c r="F85">
        <f t="shared" si="11"/>
        <v>736</v>
      </c>
      <c r="G85">
        <f t="shared" si="12"/>
        <v>798.5</v>
      </c>
      <c r="H85" s="154"/>
      <c r="I85">
        <f>BRPL_EOD!AO85+BRPL_EOD!AP85</f>
        <v>415.4</v>
      </c>
      <c r="J85">
        <f>BYPL_EOD!AO85+BYPL_EOD!AP85</f>
        <v>130</v>
      </c>
      <c r="K85">
        <f>MES_EOD!AO85+MES_EOD!AP85</f>
        <v>14</v>
      </c>
      <c r="L85">
        <f>NDMC_EOD!AO85+NDMC_EOD!AP85</f>
        <v>39</v>
      </c>
      <c r="M85">
        <f>TPDDL_EOD!AO85+TPDDL_EOD!AP85</f>
        <v>200.1</v>
      </c>
      <c r="N85">
        <f t="shared" si="7"/>
        <v>798.5</v>
      </c>
      <c r="O85" s="154">
        <f t="shared" si="8"/>
        <v>0</v>
      </c>
      <c r="P85">
        <v>415.4</v>
      </c>
      <c r="Q85">
        <v>130</v>
      </c>
      <c r="R85">
        <v>14</v>
      </c>
      <c r="S85">
        <v>39</v>
      </c>
      <c r="T85">
        <v>200.1</v>
      </c>
      <c r="U85" s="156">
        <f t="shared" si="9"/>
        <v>798.5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833.5</v>
      </c>
      <c r="E86">
        <f>BAWANA!AQ86</f>
        <v>0</v>
      </c>
      <c r="F86">
        <f t="shared" si="11"/>
        <v>736</v>
      </c>
      <c r="G86">
        <f t="shared" si="12"/>
        <v>833.5</v>
      </c>
      <c r="H86" s="154"/>
      <c r="I86">
        <f>BRPL_EOD!AO86+BRPL_EOD!AP86</f>
        <v>457.4</v>
      </c>
      <c r="J86">
        <f>BYPL_EOD!AO86+BYPL_EOD!AP86</f>
        <v>130</v>
      </c>
      <c r="K86">
        <f>MES_EOD!AO86+MES_EOD!AP86</f>
        <v>7</v>
      </c>
      <c r="L86">
        <f>NDMC_EOD!AO86+NDMC_EOD!AP86</f>
        <v>39</v>
      </c>
      <c r="M86">
        <f>TPDDL_EOD!AO86+TPDDL_EOD!AP86</f>
        <v>200.1</v>
      </c>
      <c r="N86">
        <f t="shared" si="7"/>
        <v>833.5</v>
      </c>
      <c r="O86" s="154">
        <f t="shared" si="8"/>
        <v>0</v>
      </c>
      <c r="P86">
        <v>457.4</v>
      </c>
      <c r="Q86">
        <v>130</v>
      </c>
      <c r="R86">
        <v>7</v>
      </c>
      <c r="S86">
        <v>39</v>
      </c>
      <c r="T86">
        <v>200.1</v>
      </c>
      <c r="U86" s="156">
        <f t="shared" si="9"/>
        <v>833.5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704.5</v>
      </c>
      <c r="E87">
        <f>BAWANA!AQ87</f>
        <v>0</v>
      </c>
      <c r="F87">
        <f t="shared" si="11"/>
        <v>736</v>
      </c>
      <c r="G87">
        <f t="shared" si="12"/>
        <v>704.5</v>
      </c>
      <c r="H87" s="154"/>
      <c r="I87">
        <f>BRPL_EOD!AO87+BRPL_EOD!AP87</f>
        <v>401.4</v>
      </c>
      <c r="J87">
        <f>BYPL_EOD!AO87+BYPL_EOD!AP87</f>
        <v>70</v>
      </c>
      <c r="K87">
        <f>MES_EOD!AO87+MES_EOD!AP87</f>
        <v>9</v>
      </c>
      <c r="L87">
        <f>NDMC_EOD!AO87+NDMC_EOD!AP87</f>
        <v>24</v>
      </c>
      <c r="M87">
        <f>TPDDL_EOD!AO87+TPDDL_EOD!AP87</f>
        <v>200.1</v>
      </c>
      <c r="N87">
        <f t="shared" si="7"/>
        <v>704.5</v>
      </c>
      <c r="O87" s="154">
        <f t="shared" si="8"/>
        <v>0</v>
      </c>
      <c r="P87">
        <v>401.4</v>
      </c>
      <c r="Q87">
        <v>70</v>
      </c>
      <c r="R87">
        <v>9</v>
      </c>
      <c r="S87">
        <v>24</v>
      </c>
      <c r="T87">
        <v>200.1</v>
      </c>
      <c r="U87" s="156">
        <f t="shared" si="9"/>
        <v>704.5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731.5</v>
      </c>
      <c r="E88">
        <f>BAWANA!AQ88</f>
        <v>0</v>
      </c>
      <c r="F88">
        <f t="shared" si="11"/>
        <v>736</v>
      </c>
      <c r="G88">
        <f t="shared" si="12"/>
        <v>731.5</v>
      </c>
      <c r="H88" s="154"/>
      <c r="I88">
        <f>BRPL_EOD!AO88+BRPL_EOD!AP88</f>
        <v>427.4</v>
      </c>
      <c r="J88">
        <f>BYPL_EOD!AO88+BYPL_EOD!AP88</f>
        <v>60</v>
      </c>
      <c r="K88">
        <f>MES_EOD!AO88+MES_EOD!AP88</f>
        <v>10</v>
      </c>
      <c r="L88">
        <f>NDMC_EOD!AO88+NDMC_EOD!AP88</f>
        <v>34</v>
      </c>
      <c r="M88">
        <f>TPDDL_EOD!AO88+TPDDL_EOD!AP88</f>
        <v>200.1</v>
      </c>
      <c r="N88">
        <f t="shared" si="7"/>
        <v>731.5</v>
      </c>
      <c r="O88" s="154">
        <f t="shared" si="8"/>
        <v>0</v>
      </c>
      <c r="P88">
        <v>427.4</v>
      </c>
      <c r="Q88">
        <v>60</v>
      </c>
      <c r="R88">
        <v>10</v>
      </c>
      <c r="S88">
        <v>34</v>
      </c>
      <c r="T88">
        <v>200.1</v>
      </c>
      <c r="U88" s="156">
        <f t="shared" si="9"/>
        <v>731.5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760.5</v>
      </c>
      <c r="E89">
        <f>BAWANA!AQ89</f>
        <v>0</v>
      </c>
      <c r="F89">
        <f t="shared" si="11"/>
        <v>736</v>
      </c>
      <c r="G89">
        <f t="shared" si="12"/>
        <v>760.5</v>
      </c>
      <c r="H89" s="154"/>
      <c r="I89">
        <f>BRPL_EOD!AO89+BRPL_EOD!AP89</f>
        <v>456.4</v>
      </c>
      <c r="J89">
        <f>BYPL_EOD!AO89+BYPL_EOD!AP89</f>
        <v>60</v>
      </c>
      <c r="K89">
        <f>MES_EOD!AO89+MES_EOD!AP89</f>
        <v>10</v>
      </c>
      <c r="L89">
        <f>NDMC_EOD!AO89+NDMC_EOD!AP89</f>
        <v>34</v>
      </c>
      <c r="M89">
        <f>TPDDL_EOD!AO89+TPDDL_EOD!AP89</f>
        <v>200.1</v>
      </c>
      <c r="N89">
        <f t="shared" si="7"/>
        <v>760.5</v>
      </c>
      <c r="O89" s="154">
        <f t="shared" si="8"/>
        <v>0</v>
      </c>
      <c r="P89">
        <v>456.4</v>
      </c>
      <c r="Q89">
        <v>60</v>
      </c>
      <c r="R89">
        <v>10</v>
      </c>
      <c r="S89">
        <v>34</v>
      </c>
      <c r="T89">
        <v>200.1</v>
      </c>
      <c r="U89" s="156">
        <f t="shared" si="9"/>
        <v>760.5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790.5</v>
      </c>
      <c r="E90">
        <f>BAWANA!AQ90</f>
        <v>0</v>
      </c>
      <c r="F90">
        <f t="shared" si="11"/>
        <v>736</v>
      </c>
      <c r="G90">
        <f t="shared" si="12"/>
        <v>790.5</v>
      </c>
      <c r="H90" s="154"/>
      <c r="I90">
        <f>BRPL_EOD!AO90+BRPL_EOD!AP90</f>
        <v>486.4</v>
      </c>
      <c r="J90">
        <f>BYPL_EOD!AO90+BYPL_EOD!AP90</f>
        <v>60</v>
      </c>
      <c r="K90">
        <f>MES_EOD!AO90+MES_EOD!AP90</f>
        <v>10</v>
      </c>
      <c r="L90">
        <f>NDMC_EOD!AO90+NDMC_EOD!AP90</f>
        <v>34</v>
      </c>
      <c r="M90">
        <f>TPDDL_EOD!AO90+TPDDL_EOD!AP90</f>
        <v>200.1</v>
      </c>
      <c r="N90">
        <f t="shared" si="7"/>
        <v>790.5</v>
      </c>
      <c r="O90" s="154">
        <f t="shared" si="8"/>
        <v>0</v>
      </c>
      <c r="P90">
        <v>486.4</v>
      </c>
      <c r="Q90">
        <v>60</v>
      </c>
      <c r="R90">
        <v>10</v>
      </c>
      <c r="S90">
        <v>34</v>
      </c>
      <c r="T90">
        <v>200.1</v>
      </c>
      <c r="U90" s="156">
        <f t="shared" si="9"/>
        <v>790.5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675.5</v>
      </c>
      <c r="E91">
        <f>BAWANA!AQ91</f>
        <v>0</v>
      </c>
      <c r="F91">
        <f t="shared" si="11"/>
        <v>736</v>
      </c>
      <c r="G91">
        <f t="shared" si="12"/>
        <v>675.5</v>
      </c>
      <c r="H91" s="154"/>
      <c r="I91">
        <f>BRPL_EOD!AO91+BRPL_EOD!AP91</f>
        <v>346.4</v>
      </c>
      <c r="J91">
        <f>BYPL_EOD!AO91+BYPL_EOD!AP91</f>
        <v>80</v>
      </c>
      <c r="K91">
        <f>MES_EOD!AO91+MES_EOD!AP91</f>
        <v>15</v>
      </c>
      <c r="L91">
        <f>NDMC_EOD!AO91+NDMC_EOD!AP91</f>
        <v>34</v>
      </c>
      <c r="M91">
        <f>TPDDL_EOD!AO91+TPDDL_EOD!AP91</f>
        <v>200.1</v>
      </c>
      <c r="N91">
        <f t="shared" si="7"/>
        <v>675.5</v>
      </c>
      <c r="O91" s="154">
        <f t="shared" si="8"/>
        <v>0</v>
      </c>
      <c r="P91">
        <v>346.4</v>
      </c>
      <c r="Q91">
        <v>80</v>
      </c>
      <c r="R91">
        <v>15</v>
      </c>
      <c r="S91">
        <v>34</v>
      </c>
      <c r="T91">
        <v>200.1</v>
      </c>
      <c r="U91" s="156">
        <f t="shared" si="9"/>
        <v>675.5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703.5</v>
      </c>
      <c r="E92">
        <f>BAWANA!AQ92</f>
        <v>0</v>
      </c>
      <c r="F92">
        <f t="shared" si="11"/>
        <v>736</v>
      </c>
      <c r="G92">
        <f t="shared" si="12"/>
        <v>703.5</v>
      </c>
      <c r="H92" s="154"/>
      <c r="I92">
        <f>BRPL_EOD!AO92+BRPL_EOD!AP92</f>
        <v>386.4</v>
      </c>
      <c r="J92">
        <f>BYPL_EOD!AO92+BYPL_EOD!AP92</f>
        <v>75</v>
      </c>
      <c r="K92">
        <f>MES_EOD!AO92+MES_EOD!AP92</f>
        <v>8</v>
      </c>
      <c r="L92">
        <f>NDMC_EOD!AO92+NDMC_EOD!AP92</f>
        <v>34</v>
      </c>
      <c r="M92">
        <f>TPDDL_EOD!AO92+TPDDL_EOD!AP92</f>
        <v>200.1</v>
      </c>
      <c r="N92">
        <f t="shared" si="7"/>
        <v>703.5</v>
      </c>
      <c r="O92" s="154">
        <f t="shared" si="8"/>
        <v>0</v>
      </c>
      <c r="P92">
        <v>386.4</v>
      </c>
      <c r="Q92">
        <v>75</v>
      </c>
      <c r="R92">
        <v>8</v>
      </c>
      <c r="S92">
        <v>34</v>
      </c>
      <c r="T92">
        <v>200.1</v>
      </c>
      <c r="U92" s="156">
        <f t="shared" si="9"/>
        <v>703.5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778.5</v>
      </c>
      <c r="E93">
        <f>BAWANA!AQ93</f>
        <v>0</v>
      </c>
      <c r="F93">
        <f t="shared" si="11"/>
        <v>736</v>
      </c>
      <c r="G93">
        <f t="shared" si="12"/>
        <v>778.5</v>
      </c>
      <c r="H93" s="154"/>
      <c r="I93">
        <f>BRPL_EOD!AO93+BRPL_EOD!AP93</f>
        <v>396.4</v>
      </c>
      <c r="J93">
        <f>BYPL_EOD!AO93+BYPL_EOD!AP93</f>
        <v>105</v>
      </c>
      <c r="K93">
        <f>MES_EOD!AO93+MES_EOD!AP93</f>
        <v>8</v>
      </c>
      <c r="L93">
        <f>NDMC_EOD!AO93+NDMC_EOD!AP93</f>
        <v>29</v>
      </c>
      <c r="M93">
        <f>TPDDL_EOD!AO93+TPDDL_EOD!AP93</f>
        <v>240.1</v>
      </c>
      <c r="N93">
        <f t="shared" si="7"/>
        <v>778.5</v>
      </c>
      <c r="O93" s="154">
        <f t="shared" si="8"/>
        <v>0</v>
      </c>
      <c r="P93">
        <v>396.4</v>
      </c>
      <c r="Q93">
        <v>105</v>
      </c>
      <c r="R93">
        <v>8</v>
      </c>
      <c r="S93">
        <v>29</v>
      </c>
      <c r="T93">
        <v>240.1</v>
      </c>
      <c r="U93" s="156">
        <f t="shared" si="9"/>
        <v>778.5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839.5</v>
      </c>
      <c r="E94">
        <f>BAWANA!AQ94</f>
        <v>0</v>
      </c>
      <c r="F94">
        <f t="shared" si="11"/>
        <v>736</v>
      </c>
      <c r="G94">
        <f t="shared" si="12"/>
        <v>839.5</v>
      </c>
      <c r="H94" s="154"/>
      <c r="I94">
        <f>BRPL_EOD!AO94+BRPL_EOD!AP94</f>
        <v>437.4</v>
      </c>
      <c r="J94">
        <f>BYPL_EOD!AO94+BYPL_EOD!AP94</f>
        <v>125</v>
      </c>
      <c r="K94">
        <f>MES_EOD!AO94+MES_EOD!AP94</f>
        <v>8</v>
      </c>
      <c r="L94">
        <f>NDMC_EOD!AO94+NDMC_EOD!AP94</f>
        <v>29</v>
      </c>
      <c r="M94">
        <f>TPDDL_EOD!AO94+TPDDL_EOD!AP94</f>
        <v>240.1</v>
      </c>
      <c r="N94">
        <f t="shared" si="7"/>
        <v>839.5</v>
      </c>
      <c r="O94" s="154">
        <f t="shared" si="8"/>
        <v>0</v>
      </c>
      <c r="P94">
        <v>437.4</v>
      </c>
      <c r="Q94">
        <v>125</v>
      </c>
      <c r="R94">
        <v>8</v>
      </c>
      <c r="S94">
        <v>29</v>
      </c>
      <c r="T94">
        <v>240.1</v>
      </c>
      <c r="U94" s="156">
        <f t="shared" si="9"/>
        <v>839.5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825.5</v>
      </c>
      <c r="E95">
        <f>BAWANA!AQ95</f>
        <v>0</v>
      </c>
      <c r="F95">
        <f t="shared" si="11"/>
        <v>736</v>
      </c>
      <c r="G95">
        <f t="shared" si="12"/>
        <v>825.5</v>
      </c>
      <c r="H95" s="154"/>
      <c r="I95">
        <f>BRPL_EOD!AO95+BRPL_EOD!AP95</f>
        <v>493.4</v>
      </c>
      <c r="J95">
        <f>BYPL_EOD!AO95+BYPL_EOD!AP95</f>
        <v>60</v>
      </c>
      <c r="K95">
        <f>MES_EOD!AO95+MES_EOD!AP95</f>
        <v>8</v>
      </c>
      <c r="L95">
        <f>NDMC_EOD!AO95+NDMC_EOD!AP95</f>
        <v>24</v>
      </c>
      <c r="M95">
        <f>TPDDL_EOD!AO95+TPDDL_EOD!AP95</f>
        <v>240.1</v>
      </c>
      <c r="N95">
        <f t="shared" si="7"/>
        <v>825.5</v>
      </c>
      <c r="O95" s="154">
        <f t="shared" si="8"/>
        <v>0</v>
      </c>
      <c r="P95">
        <v>493.4</v>
      </c>
      <c r="Q95">
        <v>60</v>
      </c>
      <c r="R95">
        <v>8</v>
      </c>
      <c r="S95">
        <v>24</v>
      </c>
      <c r="T95">
        <v>240.1</v>
      </c>
      <c r="U95" s="156">
        <f t="shared" si="9"/>
        <v>825.5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839.5</v>
      </c>
      <c r="E96">
        <f>BAWANA!AQ96</f>
        <v>0</v>
      </c>
      <c r="F96">
        <f t="shared" si="11"/>
        <v>736</v>
      </c>
      <c r="G96">
        <f t="shared" si="12"/>
        <v>839.5</v>
      </c>
      <c r="H96" s="154"/>
      <c r="I96">
        <f>BRPL_EOD!AO96+BRPL_EOD!AP96</f>
        <v>507.4</v>
      </c>
      <c r="J96">
        <f>BYPL_EOD!AO96+BYPL_EOD!AP96</f>
        <v>60</v>
      </c>
      <c r="K96">
        <f>MES_EOD!AO96+MES_EOD!AP96</f>
        <v>8</v>
      </c>
      <c r="L96">
        <f>NDMC_EOD!AO96+NDMC_EOD!AP96</f>
        <v>24</v>
      </c>
      <c r="M96">
        <f>TPDDL_EOD!AO96+TPDDL_EOD!AP96</f>
        <v>240.1</v>
      </c>
      <c r="N96">
        <f t="shared" si="7"/>
        <v>839.5</v>
      </c>
      <c r="O96" s="154">
        <f t="shared" si="8"/>
        <v>0</v>
      </c>
      <c r="P96">
        <v>507.4</v>
      </c>
      <c r="Q96">
        <v>60</v>
      </c>
      <c r="R96">
        <v>8</v>
      </c>
      <c r="S96">
        <v>24</v>
      </c>
      <c r="T96">
        <v>240.1</v>
      </c>
      <c r="U96" s="156">
        <f t="shared" si="9"/>
        <v>839.5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903.5</v>
      </c>
      <c r="E97">
        <f>BAWANA!AQ97</f>
        <v>0</v>
      </c>
      <c r="F97">
        <f t="shared" si="11"/>
        <v>736</v>
      </c>
      <c r="G97">
        <f t="shared" si="12"/>
        <v>903.5</v>
      </c>
      <c r="H97" s="154"/>
      <c r="I97">
        <f>BRPL_EOD!AO97+BRPL_EOD!AP97</f>
        <v>486.4</v>
      </c>
      <c r="J97">
        <f>BYPL_EOD!AO97+BYPL_EOD!AP97</f>
        <v>141</v>
      </c>
      <c r="K97">
        <f>MES_EOD!AO97+MES_EOD!AP97</f>
        <v>12</v>
      </c>
      <c r="L97">
        <f>NDMC_EOD!AO97+NDMC_EOD!AP97</f>
        <v>24</v>
      </c>
      <c r="M97">
        <f>TPDDL_EOD!AO97+TPDDL_EOD!AP97</f>
        <v>240.1</v>
      </c>
      <c r="N97">
        <f t="shared" si="7"/>
        <v>903.5</v>
      </c>
      <c r="O97" s="154">
        <f t="shared" si="8"/>
        <v>0</v>
      </c>
      <c r="P97">
        <v>486.4</v>
      </c>
      <c r="Q97">
        <v>141</v>
      </c>
      <c r="R97">
        <v>12</v>
      </c>
      <c r="S97">
        <v>24</v>
      </c>
      <c r="T97">
        <v>240.1</v>
      </c>
      <c r="U97" s="156">
        <f t="shared" si="9"/>
        <v>903.5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895.5</v>
      </c>
      <c r="E98">
        <f>BAWANA!AQ98</f>
        <v>0</v>
      </c>
      <c r="F98">
        <f t="shared" si="11"/>
        <v>736</v>
      </c>
      <c r="G98">
        <f t="shared" si="12"/>
        <v>895.5</v>
      </c>
      <c r="H98" s="154"/>
      <c r="I98">
        <f>BRPL_EOD!AO98+BRPL_EOD!AP98</f>
        <v>486.4</v>
      </c>
      <c r="J98">
        <f>BYPL_EOD!AO98+BYPL_EOD!AP98</f>
        <v>140</v>
      </c>
      <c r="K98">
        <f>MES_EOD!AO98+MES_EOD!AP98</f>
        <v>5</v>
      </c>
      <c r="L98">
        <f>NDMC_EOD!AO98+NDMC_EOD!AP98</f>
        <v>24</v>
      </c>
      <c r="M98">
        <f>TPDDL_EOD!AO98+TPDDL_EOD!AP98</f>
        <v>240.1</v>
      </c>
      <c r="N98">
        <f t="shared" si="7"/>
        <v>895.5</v>
      </c>
      <c r="O98" s="154">
        <f t="shared" si="8"/>
        <v>0</v>
      </c>
      <c r="P98">
        <v>486.4</v>
      </c>
      <c r="Q98">
        <v>140</v>
      </c>
      <c r="R98">
        <v>5</v>
      </c>
      <c r="S98">
        <v>24</v>
      </c>
      <c r="T98">
        <v>240.1</v>
      </c>
      <c r="U98" s="156">
        <f t="shared" si="9"/>
        <v>895.5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20.8</v>
      </c>
      <c r="C99" s="156">
        <f t="shared" ref="C99:U99" si="14">SUM(C3:C98)/4000</f>
        <v>8.5000000000000006E-2</v>
      </c>
      <c r="D99" s="156">
        <f t="shared" si="14"/>
        <v>14.151249999999999</v>
      </c>
      <c r="E99" s="156">
        <f t="shared" si="14"/>
        <v>7.9960000000000003E-2</v>
      </c>
      <c r="F99" s="156">
        <f t="shared" si="14"/>
        <v>16.707999999999998</v>
      </c>
      <c r="G99" s="156">
        <f t="shared" si="14"/>
        <v>14.231209999999997</v>
      </c>
      <c r="H99" s="156"/>
      <c r="I99" s="156">
        <f t="shared" si="14"/>
        <v>7.924037500000007</v>
      </c>
      <c r="J99" s="156">
        <f t="shared" si="14"/>
        <v>1.7974274999999997</v>
      </c>
      <c r="K99" s="156">
        <f t="shared" si="14"/>
        <v>0.21280499999999999</v>
      </c>
      <c r="L99" s="156">
        <f t="shared" si="14"/>
        <v>0.86940499999999976</v>
      </c>
      <c r="M99" s="156">
        <f t="shared" si="14"/>
        <v>3.4275200000000017</v>
      </c>
      <c r="N99" s="156">
        <f t="shared" si="14"/>
        <v>14.231195</v>
      </c>
      <c r="O99" s="156">
        <f t="shared" si="14"/>
        <v>1.4999999999957935E-5</v>
      </c>
      <c r="P99" s="156">
        <f t="shared" si="14"/>
        <v>7.924038597880835</v>
      </c>
      <c r="Q99" s="156">
        <f t="shared" si="14"/>
        <v>1.7974322722510845</v>
      </c>
      <c r="R99" s="156">
        <f t="shared" si="14"/>
        <v>0.21280553447250083</v>
      </c>
      <c r="S99" s="156">
        <f t="shared" si="14"/>
        <v>0.86940821295056592</v>
      </c>
      <c r="T99" s="156">
        <f t="shared" si="14"/>
        <v>3.427525382445022</v>
      </c>
      <c r="U99" s="156">
        <f t="shared" si="14"/>
        <v>14.231209999999997</v>
      </c>
      <c r="V99" s="156">
        <f t="shared" si="10"/>
        <v>0</v>
      </c>
      <c r="Y99" s="156">
        <f t="shared" ref="Y99:AD99" si="15">SUM(Y3:Y98)/4000</f>
        <v>1.1964999999999996E-2</v>
      </c>
      <c r="Z99" s="156">
        <f t="shared" si="15"/>
        <v>1.1964999999999996E-2</v>
      </c>
      <c r="AA99" s="156">
        <f t="shared" si="15"/>
        <v>1.1964999999999996E-2</v>
      </c>
      <c r="AB99" s="156">
        <f t="shared" si="15"/>
        <v>1.1964999999999996E-2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118.71899999999999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9.1149000000000004</v>
      </c>
      <c r="AE3">
        <v>44.263500000000001</v>
      </c>
      <c r="AF3">
        <v>17.748000000000001</v>
      </c>
      <c r="AG3">
        <v>19.651199999999999</v>
      </c>
      <c r="AH3">
        <v>93.563599999999994</v>
      </c>
      <c r="AI3">
        <v>0</v>
      </c>
      <c r="AJ3">
        <v>0</v>
      </c>
      <c r="AK3">
        <v>50.76</v>
      </c>
      <c r="AL3">
        <v>10.458</v>
      </c>
      <c r="AM3">
        <v>5.2786799999999996</v>
      </c>
      <c r="AN3">
        <v>0.66954999999999998</v>
      </c>
      <c r="AO3">
        <v>0.3528</v>
      </c>
      <c r="AP3">
        <v>1.6012500000000001</v>
      </c>
      <c r="AQ3">
        <v>20.16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32.58</v>
      </c>
      <c r="AX3">
        <v>0</v>
      </c>
      <c r="AY3">
        <v>0</v>
      </c>
      <c r="AZ3">
        <v>0</v>
      </c>
      <c r="BA3">
        <f>SUM(B3:AZ3)</f>
        <v>2740.3546500000011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118.71899999999999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9.1149000000000004</v>
      </c>
      <c r="AE4">
        <v>44.263500000000001</v>
      </c>
      <c r="AF4">
        <v>17.748000000000001</v>
      </c>
      <c r="AG4">
        <v>19.651199999999999</v>
      </c>
      <c r="AH4">
        <v>70.172700000000006</v>
      </c>
      <c r="AI4">
        <v>0</v>
      </c>
      <c r="AJ4">
        <v>0</v>
      </c>
      <c r="AK4">
        <v>50.76</v>
      </c>
      <c r="AL4">
        <v>10.458</v>
      </c>
      <c r="AM4">
        <v>5.2786799999999996</v>
      </c>
      <c r="AN4">
        <v>0.66954999999999998</v>
      </c>
      <c r="AO4">
        <v>0.3528</v>
      </c>
      <c r="AP4">
        <v>1.6012500000000001</v>
      </c>
      <c r="AQ4">
        <v>20.16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32.58</v>
      </c>
      <c r="AX4">
        <v>0</v>
      </c>
      <c r="AY4">
        <v>0</v>
      </c>
      <c r="AZ4">
        <v>0</v>
      </c>
      <c r="BA4">
        <f t="shared" ref="BA4:BA67" si="0">SUM(B4:AZ4)</f>
        <v>2716.9637500000013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118.71899999999999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13.622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9.1149000000000004</v>
      </c>
      <c r="AE5">
        <v>44.263500000000001</v>
      </c>
      <c r="AF5">
        <v>17.748000000000001</v>
      </c>
      <c r="AG5">
        <v>19.651199999999999</v>
      </c>
      <c r="AH5">
        <v>70.172700000000006</v>
      </c>
      <c r="AI5">
        <v>0</v>
      </c>
      <c r="AJ5">
        <v>0</v>
      </c>
      <c r="AK5">
        <v>50.76</v>
      </c>
      <c r="AL5">
        <v>10.458</v>
      </c>
      <c r="AM5">
        <v>5.2786799999999996</v>
      </c>
      <c r="AN5">
        <v>0.66954999999999998</v>
      </c>
      <c r="AO5">
        <v>0.3528</v>
      </c>
      <c r="AP5">
        <v>1.6012500000000001</v>
      </c>
      <c r="AQ5">
        <v>20.16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32.58</v>
      </c>
      <c r="AX5">
        <v>0</v>
      </c>
      <c r="AY5">
        <v>0</v>
      </c>
      <c r="AZ5">
        <v>0</v>
      </c>
      <c r="BA5">
        <f t="shared" si="0"/>
        <v>2716.3325510000009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118.71899999999999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13.622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9.1149000000000004</v>
      </c>
      <c r="AE6">
        <v>44.263500000000001</v>
      </c>
      <c r="AF6">
        <v>17.748000000000001</v>
      </c>
      <c r="AG6">
        <v>19.651199999999999</v>
      </c>
      <c r="AH6">
        <v>46.781799999999997</v>
      </c>
      <c r="AI6">
        <v>0</v>
      </c>
      <c r="AJ6">
        <v>0</v>
      </c>
      <c r="AK6">
        <v>50.76</v>
      </c>
      <c r="AL6">
        <v>10.458</v>
      </c>
      <c r="AM6">
        <v>5.2786799999999996</v>
      </c>
      <c r="AN6">
        <v>0.66954999999999998</v>
      </c>
      <c r="AO6">
        <v>0.3528</v>
      </c>
      <c r="AP6">
        <v>1.6012500000000001</v>
      </c>
      <c r="AQ6">
        <v>20.16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32.58</v>
      </c>
      <c r="AX6">
        <v>0</v>
      </c>
      <c r="AY6">
        <v>0</v>
      </c>
      <c r="AZ6">
        <v>0</v>
      </c>
      <c r="BA6">
        <f t="shared" si="0"/>
        <v>2692.941651000001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13.622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9.1149000000000004</v>
      </c>
      <c r="AE7">
        <v>44.263500000000001</v>
      </c>
      <c r="AF7">
        <v>8.8740000000000006</v>
      </c>
      <c r="AG7">
        <v>19.651199999999999</v>
      </c>
      <c r="AH7">
        <v>23.390899999999998</v>
      </c>
      <c r="AI7">
        <v>0</v>
      </c>
      <c r="AJ7">
        <v>0</v>
      </c>
      <c r="AK7">
        <v>50.76</v>
      </c>
      <c r="AL7">
        <v>10.458</v>
      </c>
      <c r="AM7">
        <v>5.2786799999999996</v>
      </c>
      <c r="AN7">
        <v>0.66954999999999998</v>
      </c>
      <c r="AO7">
        <v>0.3528</v>
      </c>
      <c r="AP7">
        <v>1.6012500000000001</v>
      </c>
      <c r="AQ7">
        <v>20.16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32.58</v>
      </c>
      <c r="AX7">
        <v>0</v>
      </c>
      <c r="AY7">
        <v>0</v>
      </c>
      <c r="AZ7">
        <v>0</v>
      </c>
      <c r="BA7">
        <f t="shared" si="0"/>
        <v>2665.6233760000005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13.622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9.1149000000000004</v>
      </c>
      <c r="AE8">
        <v>44.263500000000001</v>
      </c>
      <c r="AF8">
        <v>8.8740000000000006</v>
      </c>
      <c r="AG8">
        <v>19.651199999999999</v>
      </c>
      <c r="AH8">
        <v>23.390899999999998</v>
      </c>
      <c r="AI8">
        <v>0</v>
      </c>
      <c r="AJ8">
        <v>0</v>
      </c>
      <c r="AK8">
        <v>50.76</v>
      </c>
      <c r="AL8">
        <v>10.458</v>
      </c>
      <c r="AM8">
        <v>5.2786799999999996</v>
      </c>
      <c r="AN8">
        <v>0.66954999999999998</v>
      </c>
      <c r="AO8">
        <v>0.3528</v>
      </c>
      <c r="AP8">
        <v>1.6012500000000001</v>
      </c>
      <c r="AQ8">
        <v>20.16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32.58</v>
      </c>
      <c r="AX8">
        <v>0</v>
      </c>
      <c r="AY8">
        <v>0</v>
      </c>
      <c r="AZ8">
        <v>0</v>
      </c>
      <c r="BA8">
        <f t="shared" si="0"/>
        <v>2665.6233760000005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13.622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9.1149000000000004</v>
      </c>
      <c r="AE9">
        <v>44.263500000000001</v>
      </c>
      <c r="AF9">
        <v>8.8740000000000006</v>
      </c>
      <c r="AG9">
        <v>19.651199999999999</v>
      </c>
      <c r="AH9">
        <v>23.390899999999998</v>
      </c>
      <c r="AI9">
        <v>0</v>
      </c>
      <c r="AJ9">
        <v>0</v>
      </c>
      <c r="AK9">
        <v>50.76</v>
      </c>
      <c r="AL9">
        <v>10.458</v>
      </c>
      <c r="AM9">
        <v>5.2786799999999996</v>
      </c>
      <c r="AN9">
        <v>0.66954999999999998</v>
      </c>
      <c r="AO9">
        <v>0.1176</v>
      </c>
      <c r="AP9">
        <v>1.6012500000000001</v>
      </c>
      <c r="AQ9">
        <v>20.16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32.58</v>
      </c>
      <c r="AX9">
        <v>0</v>
      </c>
      <c r="AY9">
        <v>0</v>
      </c>
      <c r="AZ9">
        <v>0</v>
      </c>
      <c r="BA9">
        <f t="shared" si="0"/>
        <v>2665.3881760000004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13.622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9.1149000000000004</v>
      </c>
      <c r="AE10">
        <v>44.263500000000001</v>
      </c>
      <c r="AF10">
        <v>8.8740000000000006</v>
      </c>
      <c r="AG10">
        <v>19.651199999999999</v>
      </c>
      <c r="AH10">
        <v>20.171099999999999</v>
      </c>
      <c r="AI10">
        <v>0</v>
      </c>
      <c r="AJ10">
        <v>0</v>
      </c>
      <c r="AK10">
        <v>50.76</v>
      </c>
      <c r="AL10">
        <v>10.458</v>
      </c>
      <c r="AM10">
        <v>5.2786799999999996</v>
      </c>
      <c r="AN10">
        <v>0.66954999999999998</v>
      </c>
      <c r="AO10">
        <v>0.1176</v>
      </c>
      <c r="AP10">
        <v>1.6012500000000001</v>
      </c>
      <c r="AQ10">
        <v>10.143000000000001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32.58</v>
      </c>
      <c r="AX10">
        <v>0</v>
      </c>
      <c r="AY10">
        <v>0</v>
      </c>
      <c r="AZ10">
        <v>0</v>
      </c>
      <c r="BA10">
        <f t="shared" si="0"/>
        <v>2652.1513760000007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13.622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19.651199999999999</v>
      </c>
      <c r="AH11">
        <v>18.940000000000001</v>
      </c>
      <c r="AI11">
        <v>0</v>
      </c>
      <c r="AJ11">
        <v>0</v>
      </c>
      <c r="AK11">
        <v>50.76</v>
      </c>
      <c r="AL11">
        <v>10.458</v>
      </c>
      <c r="AM11">
        <v>5.2786799999999996</v>
      </c>
      <c r="AN11">
        <v>0.66954999999999998</v>
      </c>
      <c r="AO11">
        <v>0.1176</v>
      </c>
      <c r="AP11">
        <v>1.6012500000000001</v>
      </c>
      <c r="AQ11">
        <v>0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32.58</v>
      </c>
      <c r="AX11">
        <v>0</v>
      </c>
      <c r="AY11">
        <v>0</v>
      </c>
      <c r="AZ11">
        <v>0</v>
      </c>
      <c r="BA11">
        <f t="shared" si="0"/>
        <v>2663.5185160000005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13.622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19.651199999999999</v>
      </c>
      <c r="AH12">
        <v>18.940000000000001</v>
      </c>
      <c r="AI12">
        <v>0</v>
      </c>
      <c r="AJ12">
        <v>0</v>
      </c>
      <c r="AK12">
        <v>50.76</v>
      </c>
      <c r="AL12">
        <v>10.458</v>
      </c>
      <c r="AM12">
        <v>10.557359999999999</v>
      </c>
      <c r="AN12">
        <v>0.66954999999999998</v>
      </c>
      <c r="AO12">
        <v>0.1176</v>
      </c>
      <c r="AP12">
        <v>1.6012500000000001</v>
      </c>
      <c r="AQ12">
        <v>0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32.58</v>
      </c>
      <c r="AX12">
        <v>0</v>
      </c>
      <c r="AY12">
        <v>0</v>
      </c>
      <c r="AZ12">
        <v>0</v>
      </c>
      <c r="BA12">
        <f t="shared" si="0"/>
        <v>2668.7971960000004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13.622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19.651199999999999</v>
      </c>
      <c r="AH13">
        <v>18.940000000000001</v>
      </c>
      <c r="AI13">
        <v>0</v>
      </c>
      <c r="AJ13">
        <v>0</v>
      </c>
      <c r="AK13">
        <v>50.76</v>
      </c>
      <c r="AL13">
        <v>20.916</v>
      </c>
      <c r="AM13">
        <v>10.557359999999999</v>
      </c>
      <c r="AN13">
        <v>0.66954999999999998</v>
      </c>
      <c r="AO13">
        <v>0.1176</v>
      </c>
      <c r="AP13">
        <v>6.72525</v>
      </c>
      <c r="AQ13">
        <v>0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32.58</v>
      </c>
      <c r="AX13">
        <v>0</v>
      </c>
      <c r="AY13">
        <v>0</v>
      </c>
      <c r="AZ13">
        <v>0</v>
      </c>
      <c r="BA13">
        <f t="shared" si="0"/>
        <v>2684.3791960000003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13.622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19.651199999999999</v>
      </c>
      <c r="AH14">
        <v>18.940000000000001</v>
      </c>
      <c r="AI14">
        <v>0</v>
      </c>
      <c r="AJ14">
        <v>0</v>
      </c>
      <c r="AK14">
        <v>50.76</v>
      </c>
      <c r="AL14">
        <v>34.86</v>
      </c>
      <c r="AM14">
        <v>10.557359999999999</v>
      </c>
      <c r="AN14">
        <v>0.66954999999999998</v>
      </c>
      <c r="AO14">
        <v>0.1176</v>
      </c>
      <c r="AP14">
        <v>6.72525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32.58</v>
      </c>
      <c r="AX14">
        <v>0</v>
      </c>
      <c r="AY14">
        <v>0</v>
      </c>
      <c r="AZ14">
        <v>0</v>
      </c>
      <c r="BA14">
        <f t="shared" si="0"/>
        <v>2698.3231960000003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13.622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19.651199999999999</v>
      </c>
      <c r="AH15">
        <v>18.940000000000001</v>
      </c>
      <c r="AI15">
        <v>2.5459999999999998</v>
      </c>
      <c r="AJ15">
        <v>0</v>
      </c>
      <c r="AK15">
        <v>50.76</v>
      </c>
      <c r="AL15">
        <v>80.177999999999997</v>
      </c>
      <c r="AM15">
        <v>10.557359999999999</v>
      </c>
      <c r="AN15">
        <v>0.66954999999999998</v>
      </c>
      <c r="AO15">
        <v>0.1176</v>
      </c>
      <c r="AP15">
        <v>6.72525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32.58</v>
      </c>
      <c r="AX15">
        <v>0</v>
      </c>
      <c r="AY15">
        <v>0</v>
      </c>
      <c r="AZ15">
        <v>0</v>
      </c>
      <c r="BA15">
        <f t="shared" si="0"/>
        <v>2751.3602519999999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13.622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19.651199999999999</v>
      </c>
      <c r="AH16">
        <v>18.940000000000001</v>
      </c>
      <c r="AI16">
        <v>2.5459999999999998</v>
      </c>
      <c r="AJ16">
        <v>0</v>
      </c>
      <c r="AK16">
        <v>50.76</v>
      </c>
      <c r="AL16">
        <v>80.177999999999997</v>
      </c>
      <c r="AM16">
        <v>10.557359999999999</v>
      </c>
      <c r="AN16">
        <v>0.66954999999999998</v>
      </c>
      <c r="AO16">
        <v>0.1176</v>
      </c>
      <c r="AP16">
        <v>6.72525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32.58</v>
      </c>
      <c r="AX16">
        <v>0</v>
      </c>
      <c r="AY16">
        <v>0</v>
      </c>
      <c r="AZ16">
        <v>0</v>
      </c>
      <c r="BA16">
        <f t="shared" si="0"/>
        <v>2774.2347920000002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13.622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19.651199999999999</v>
      </c>
      <c r="AH17">
        <v>18.940000000000001</v>
      </c>
      <c r="AI17">
        <v>2.5459999999999998</v>
      </c>
      <c r="AJ17">
        <v>0</v>
      </c>
      <c r="AK17">
        <v>50.76</v>
      </c>
      <c r="AL17">
        <v>80.177999999999997</v>
      </c>
      <c r="AM17">
        <v>10.557359999999999</v>
      </c>
      <c r="AN17">
        <v>0.66954999999999998</v>
      </c>
      <c r="AO17">
        <v>0.1176</v>
      </c>
      <c r="AP17">
        <v>1.47315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32.58</v>
      </c>
      <c r="AX17">
        <v>0</v>
      </c>
      <c r="AY17">
        <v>0</v>
      </c>
      <c r="AZ17">
        <v>0</v>
      </c>
      <c r="BA17">
        <f t="shared" si="0"/>
        <v>2768.982692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13.622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19.651199999999999</v>
      </c>
      <c r="AH18">
        <v>18.940000000000001</v>
      </c>
      <c r="AI18">
        <v>2.5459999999999998</v>
      </c>
      <c r="AJ18">
        <v>0</v>
      </c>
      <c r="AK18">
        <v>50.76</v>
      </c>
      <c r="AL18">
        <v>80.177999999999997</v>
      </c>
      <c r="AM18">
        <v>10.557359999999999</v>
      </c>
      <c r="AN18">
        <v>0.66954999999999998</v>
      </c>
      <c r="AO18">
        <v>0.1176</v>
      </c>
      <c r="AP18">
        <v>1.47315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32.58</v>
      </c>
      <c r="AX18">
        <v>0</v>
      </c>
      <c r="AY18">
        <v>0</v>
      </c>
      <c r="AZ18">
        <v>0</v>
      </c>
      <c r="BA18">
        <f t="shared" si="0"/>
        <v>2768.982692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13.622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19.651199999999999</v>
      </c>
      <c r="AH19">
        <v>18.940000000000001</v>
      </c>
      <c r="AI19">
        <v>2.5459999999999998</v>
      </c>
      <c r="AJ19">
        <v>0</v>
      </c>
      <c r="AK19">
        <v>50.76</v>
      </c>
      <c r="AL19">
        <v>80.177999999999997</v>
      </c>
      <c r="AM19">
        <v>10.557359999999999</v>
      </c>
      <c r="AN19">
        <v>0.66954999999999998</v>
      </c>
      <c r="AO19">
        <v>0.1176</v>
      </c>
      <c r="AP19">
        <v>1.47315</v>
      </c>
      <c r="AQ19">
        <v>10.08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32.58</v>
      </c>
      <c r="AX19">
        <v>0</v>
      </c>
      <c r="AY19">
        <v>0</v>
      </c>
      <c r="AZ19">
        <v>0</v>
      </c>
      <c r="BA19">
        <f t="shared" si="0"/>
        <v>2779.062692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13.622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19.651199999999999</v>
      </c>
      <c r="AH20">
        <v>18.940000000000001</v>
      </c>
      <c r="AI20">
        <v>12.73</v>
      </c>
      <c r="AJ20">
        <v>0</v>
      </c>
      <c r="AK20">
        <v>50.76</v>
      </c>
      <c r="AL20">
        <v>80.177999999999997</v>
      </c>
      <c r="AM20">
        <v>10.557359999999999</v>
      </c>
      <c r="AN20">
        <v>0.66954999999999998</v>
      </c>
      <c r="AO20">
        <v>0.1176</v>
      </c>
      <c r="AP20">
        <v>1.47315</v>
      </c>
      <c r="AQ20">
        <v>20.16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32.58</v>
      </c>
      <c r="AX20">
        <v>0</v>
      </c>
      <c r="AY20">
        <v>0</v>
      </c>
      <c r="AZ20">
        <v>0</v>
      </c>
      <c r="BA20">
        <f t="shared" si="0"/>
        <v>2799.3266920000001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13.622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19.651199999999999</v>
      </c>
      <c r="AH21">
        <v>18.940000000000001</v>
      </c>
      <c r="AI21">
        <v>12.73</v>
      </c>
      <c r="AJ21">
        <v>0</v>
      </c>
      <c r="AK21">
        <v>50.76</v>
      </c>
      <c r="AL21">
        <v>80.177999999999997</v>
      </c>
      <c r="AM21">
        <v>10.557359999999999</v>
      </c>
      <c r="AN21">
        <v>0.66954999999999998</v>
      </c>
      <c r="AO21">
        <v>0.3528</v>
      </c>
      <c r="AP21">
        <v>1.47315</v>
      </c>
      <c r="AQ21">
        <v>29.672999999999998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32.58</v>
      </c>
      <c r="AX21">
        <v>0</v>
      </c>
      <c r="AY21">
        <v>0</v>
      </c>
      <c r="AZ21">
        <v>0</v>
      </c>
      <c r="BA21">
        <f t="shared" si="0"/>
        <v>2809.0748920000001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13.622</v>
      </c>
      <c r="W22">
        <v>147.515624</v>
      </c>
      <c r="X22">
        <v>0</v>
      </c>
      <c r="Y22">
        <v>0</v>
      </c>
      <c r="Z22">
        <v>6.5537999999999998</v>
      </c>
      <c r="AA22">
        <v>7.0309999999999997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19.651199999999999</v>
      </c>
      <c r="AH22">
        <v>23.390899999999998</v>
      </c>
      <c r="AI22">
        <v>12.73</v>
      </c>
      <c r="AJ22">
        <v>0</v>
      </c>
      <c r="AK22">
        <v>50.76</v>
      </c>
      <c r="AL22">
        <v>34.86</v>
      </c>
      <c r="AM22">
        <v>10.557359999999999</v>
      </c>
      <c r="AN22">
        <v>0.66954999999999998</v>
      </c>
      <c r="AO22">
        <v>0.3528</v>
      </c>
      <c r="AP22">
        <v>1.47315</v>
      </c>
      <c r="AQ22">
        <v>29.672999999999998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32.58</v>
      </c>
      <c r="AX22">
        <v>0</v>
      </c>
      <c r="AY22">
        <v>0</v>
      </c>
      <c r="AZ22">
        <v>0</v>
      </c>
      <c r="BA22">
        <f t="shared" si="0"/>
        <v>2775.2387920000001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13.622</v>
      </c>
      <c r="W23">
        <v>147.515624</v>
      </c>
      <c r="X23">
        <v>0</v>
      </c>
      <c r="Y23">
        <v>0</v>
      </c>
      <c r="Z23">
        <v>13.1076</v>
      </c>
      <c r="AA23">
        <v>13.983000000000001</v>
      </c>
      <c r="AB23">
        <v>26.260100000000001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19.651199999999999</v>
      </c>
      <c r="AH23">
        <v>46.781799999999997</v>
      </c>
      <c r="AI23">
        <v>2.5459999999999998</v>
      </c>
      <c r="AJ23">
        <v>0</v>
      </c>
      <c r="AK23">
        <v>50.76</v>
      </c>
      <c r="AL23">
        <v>20.916</v>
      </c>
      <c r="AM23">
        <v>15.836040000000001</v>
      </c>
      <c r="AN23">
        <v>0.66954999999999998</v>
      </c>
      <c r="AO23">
        <v>0.3528</v>
      </c>
      <c r="AP23">
        <v>1.47315</v>
      </c>
      <c r="AQ23">
        <v>29.672999999999998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32.58</v>
      </c>
      <c r="AX23">
        <v>0</v>
      </c>
      <c r="AY23">
        <v>0</v>
      </c>
      <c r="AZ23">
        <v>0</v>
      </c>
      <c r="BA23">
        <f t="shared" si="0"/>
        <v>2812.0789120000004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13.622</v>
      </c>
      <c r="W24">
        <v>147.515624</v>
      </c>
      <c r="X24">
        <v>0</v>
      </c>
      <c r="Y24">
        <v>0</v>
      </c>
      <c r="Z24">
        <v>13.1076</v>
      </c>
      <c r="AA24">
        <v>28.0687</v>
      </c>
      <c r="AB24">
        <v>39.456800000000001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19.651199999999999</v>
      </c>
      <c r="AH24">
        <v>70.172700000000006</v>
      </c>
      <c r="AI24">
        <v>7.6379999999999999</v>
      </c>
      <c r="AJ24">
        <v>0</v>
      </c>
      <c r="AK24">
        <v>50.76</v>
      </c>
      <c r="AL24">
        <v>20.916</v>
      </c>
      <c r="AM24">
        <v>15.836040000000001</v>
      </c>
      <c r="AN24">
        <v>0.66954999999999998</v>
      </c>
      <c r="AO24">
        <v>0.3528</v>
      </c>
      <c r="AP24">
        <v>6.72525</v>
      </c>
      <c r="AQ24">
        <v>29.672999999999998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32.58</v>
      </c>
      <c r="AX24">
        <v>4.3840000000000003</v>
      </c>
      <c r="AY24">
        <v>0</v>
      </c>
      <c r="AZ24">
        <v>0</v>
      </c>
      <c r="BA24">
        <f t="shared" si="0"/>
        <v>2886.5952120000002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13.622</v>
      </c>
      <c r="W25">
        <v>147.515624</v>
      </c>
      <c r="X25">
        <v>0</v>
      </c>
      <c r="Y25">
        <v>0</v>
      </c>
      <c r="Z25">
        <v>13.1076</v>
      </c>
      <c r="AA25">
        <v>28.09872</v>
      </c>
      <c r="AB25">
        <v>39.456800000000001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19.651199999999999</v>
      </c>
      <c r="AH25">
        <v>70.172700000000006</v>
      </c>
      <c r="AI25">
        <v>33.097999999999999</v>
      </c>
      <c r="AJ25">
        <v>0</v>
      </c>
      <c r="AK25">
        <v>50.76</v>
      </c>
      <c r="AL25">
        <v>20.916</v>
      </c>
      <c r="AM25">
        <v>15.836040000000001</v>
      </c>
      <c r="AN25">
        <v>0.66954999999999998</v>
      </c>
      <c r="AO25">
        <v>0.3528</v>
      </c>
      <c r="AP25">
        <v>6.72525</v>
      </c>
      <c r="AQ25">
        <v>29.672999999999998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32.58</v>
      </c>
      <c r="AX25">
        <v>6.5759999999999996</v>
      </c>
      <c r="AY25">
        <v>0</v>
      </c>
      <c r="AZ25">
        <v>0</v>
      </c>
      <c r="BA25">
        <f t="shared" si="0"/>
        <v>2914.2772320000004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13.622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39.456800000000001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19.651199999999999</v>
      </c>
      <c r="AH26">
        <v>70.172700000000006</v>
      </c>
      <c r="AI26">
        <v>33.097999999999999</v>
      </c>
      <c r="AJ26">
        <v>0</v>
      </c>
      <c r="AK26">
        <v>50.76</v>
      </c>
      <c r="AL26">
        <v>20.916</v>
      </c>
      <c r="AM26">
        <v>15.836040000000001</v>
      </c>
      <c r="AN26">
        <v>0.66954999999999998</v>
      </c>
      <c r="AO26">
        <v>0.3528</v>
      </c>
      <c r="AP26">
        <v>6.72525</v>
      </c>
      <c r="AQ26">
        <v>29.672999999999998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32.58</v>
      </c>
      <c r="AX26">
        <v>6.5759999999999996</v>
      </c>
      <c r="AY26">
        <v>0</v>
      </c>
      <c r="AZ26">
        <v>0</v>
      </c>
      <c r="BA26">
        <f t="shared" si="0"/>
        <v>2914.2772320000004</v>
      </c>
    </row>
    <row r="27" spans="1:53">
      <c r="A27" t="s">
        <v>69</v>
      </c>
      <c r="B27">
        <v>0</v>
      </c>
      <c r="C27">
        <v>0</v>
      </c>
      <c r="D27">
        <v>4.2</v>
      </c>
      <c r="E27">
        <v>0</v>
      </c>
      <c r="F27">
        <v>10.86</v>
      </c>
      <c r="G27">
        <v>5.43</v>
      </c>
      <c r="H27">
        <v>0</v>
      </c>
      <c r="I27">
        <v>0</v>
      </c>
      <c r="J27">
        <v>1.6439999999999999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13.622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39.456800000000001</v>
      </c>
      <c r="AC27">
        <v>29.033519999999999</v>
      </c>
      <c r="AD27">
        <v>27.3447</v>
      </c>
      <c r="AE27">
        <v>44.263500000000001</v>
      </c>
      <c r="AF27">
        <v>8.8740000000000006</v>
      </c>
      <c r="AG27">
        <v>19.651199999999999</v>
      </c>
      <c r="AH27">
        <v>70.172700000000006</v>
      </c>
      <c r="AI27">
        <v>33.097999999999999</v>
      </c>
      <c r="AJ27">
        <v>0</v>
      </c>
      <c r="AK27">
        <v>50.76</v>
      </c>
      <c r="AL27">
        <v>20.916</v>
      </c>
      <c r="AM27">
        <v>15.836040000000001</v>
      </c>
      <c r="AN27">
        <v>0.66954999999999998</v>
      </c>
      <c r="AO27">
        <v>0.3528</v>
      </c>
      <c r="AP27">
        <v>6.72525</v>
      </c>
      <c r="AQ27">
        <v>29.672999999999998</v>
      </c>
      <c r="AR27">
        <v>31.897383000000001</v>
      </c>
      <c r="AS27">
        <v>0</v>
      </c>
      <c r="AT27">
        <v>11.2476</v>
      </c>
      <c r="AU27">
        <v>0</v>
      </c>
      <c r="AV27">
        <v>12.6</v>
      </c>
      <c r="AW27">
        <v>32.58</v>
      </c>
      <c r="AX27">
        <v>10.96</v>
      </c>
      <c r="AY27">
        <v>0</v>
      </c>
      <c r="AZ27">
        <v>0</v>
      </c>
      <c r="BA27">
        <f t="shared" si="0"/>
        <v>2948.2221760000002</v>
      </c>
    </row>
    <row r="28" spans="1:53">
      <c r="A28" t="s">
        <v>70</v>
      </c>
      <c r="B28">
        <v>0</v>
      </c>
      <c r="C28">
        <v>0</v>
      </c>
      <c r="D28">
        <v>4.2</v>
      </c>
      <c r="E28">
        <v>0</v>
      </c>
      <c r="F28">
        <v>10.86</v>
      </c>
      <c r="G28">
        <v>5.43</v>
      </c>
      <c r="H28">
        <v>0</v>
      </c>
      <c r="I28">
        <v>0</v>
      </c>
      <c r="J28">
        <v>1.6439999999999999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13.622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39.456800000000001</v>
      </c>
      <c r="AC28">
        <v>29.033519999999999</v>
      </c>
      <c r="AD28">
        <v>27.3447</v>
      </c>
      <c r="AE28">
        <v>44.263500000000001</v>
      </c>
      <c r="AF28">
        <v>8.8740000000000006</v>
      </c>
      <c r="AG28">
        <v>19.651199999999999</v>
      </c>
      <c r="AH28">
        <v>70.172700000000006</v>
      </c>
      <c r="AI28">
        <v>33.097999999999999</v>
      </c>
      <c r="AJ28">
        <v>0</v>
      </c>
      <c r="AK28">
        <v>50.76</v>
      </c>
      <c r="AL28">
        <v>20.916</v>
      </c>
      <c r="AM28">
        <v>10.557359999999999</v>
      </c>
      <c r="AN28">
        <v>0.66954999999999998</v>
      </c>
      <c r="AO28">
        <v>0.3528</v>
      </c>
      <c r="AP28">
        <v>1.47315</v>
      </c>
      <c r="AQ28">
        <v>29.672999999999998</v>
      </c>
      <c r="AR28">
        <v>31.897383000000001</v>
      </c>
      <c r="AS28">
        <v>0</v>
      </c>
      <c r="AT28">
        <v>11.2476</v>
      </c>
      <c r="AU28">
        <v>0</v>
      </c>
      <c r="AV28">
        <v>12.6</v>
      </c>
      <c r="AW28">
        <v>32.58</v>
      </c>
      <c r="AX28">
        <v>10.96</v>
      </c>
      <c r="AY28">
        <v>0</v>
      </c>
      <c r="AZ28">
        <v>0</v>
      </c>
      <c r="BA28">
        <f t="shared" si="0"/>
        <v>2937.6913959999997</v>
      </c>
    </row>
    <row r="29" spans="1:53">
      <c r="A29" t="s">
        <v>71</v>
      </c>
      <c r="B29">
        <v>0</v>
      </c>
      <c r="C29">
        <v>0</v>
      </c>
      <c r="D29">
        <v>4.2</v>
      </c>
      <c r="E29">
        <v>0</v>
      </c>
      <c r="F29">
        <v>10.86</v>
      </c>
      <c r="G29">
        <v>5.43</v>
      </c>
      <c r="H29">
        <v>0</v>
      </c>
      <c r="I29">
        <v>0</v>
      </c>
      <c r="J29">
        <v>1.6439999999999999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13.622</v>
      </c>
      <c r="W29">
        <v>147.515624</v>
      </c>
      <c r="X29">
        <v>0</v>
      </c>
      <c r="Y29">
        <v>0</v>
      </c>
      <c r="Z29">
        <v>13.1076</v>
      </c>
      <c r="AA29">
        <v>28.09872</v>
      </c>
      <c r="AB29">
        <v>39.456800000000001</v>
      </c>
      <c r="AC29">
        <v>29.033519999999999</v>
      </c>
      <c r="AD29">
        <v>27.3447</v>
      </c>
      <c r="AE29">
        <v>44.263500000000001</v>
      </c>
      <c r="AF29">
        <v>8.8740000000000006</v>
      </c>
      <c r="AG29">
        <v>19.651199999999999</v>
      </c>
      <c r="AH29">
        <v>77.653999999999996</v>
      </c>
      <c r="AI29">
        <v>33.097999999999999</v>
      </c>
      <c r="AJ29">
        <v>0</v>
      </c>
      <c r="AK29">
        <v>50.76</v>
      </c>
      <c r="AL29">
        <v>20.916</v>
      </c>
      <c r="AM29">
        <v>5.2786799999999996</v>
      </c>
      <c r="AN29">
        <v>0.66954999999999998</v>
      </c>
      <c r="AO29">
        <v>0.3528</v>
      </c>
      <c r="AP29">
        <v>1.47315</v>
      </c>
      <c r="AQ29">
        <v>29.672999999999998</v>
      </c>
      <c r="AR29">
        <v>31.897383000000001</v>
      </c>
      <c r="AS29">
        <v>0</v>
      </c>
      <c r="AT29">
        <v>11.2476</v>
      </c>
      <c r="AU29">
        <v>0</v>
      </c>
      <c r="AV29">
        <v>12.6</v>
      </c>
      <c r="AW29">
        <v>32.58</v>
      </c>
      <c r="AX29">
        <v>10.96</v>
      </c>
      <c r="AY29">
        <v>0</v>
      </c>
      <c r="AZ29">
        <v>0</v>
      </c>
      <c r="BA29">
        <f t="shared" si="0"/>
        <v>2939.8940159999997</v>
      </c>
    </row>
    <row r="30" spans="1:53">
      <c r="A30" t="s">
        <v>72</v>
      </c>
      <c r="B30">
        <v>0</v>
      </c>
      <c r="C30">
        <v>0</v>
      </c>
      <c r="D30">
        <v>4.2</v>
      </c>
      <c r="E30">
        <v>0</v>
      </c>
      <c r="F30">
        <v>10.86</v>
      </c>
      <c r="G30">
        <v>5.43</v>
      </c>
      <c r="H30">
        <v>0</v>
      </c>
      <c r="I30">
        <v>0</v>
      </c>
      <c r="J30">
        <v>1.6439999999999999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13.622</v>
      </c>
      <c r="W30">
        <v>147.515624</v>
      </c>
      <c r="X30">
        <v>0</v>
      </c>
      <c r="Y30">
        <v>0</v>
      </c>
      <c r="Z30">
        <v>13.1076</v>
      </c>
      <c r="AA30">
        <v>13.983000000000001</v>
      </c>
      <c r="AB30">
        <v>26.260100000000001</v>
      </c>
      <c r="AC30">
        <v>29.033519999999999</v>
      </c>
      <c r="AD30">
        <v>18.229800000000001</v>
      </c>
      <c r="AE30">
        <v>44.263500000000001</v>
      </c>
      <c r="AF30">
        <v>8.8740000000000006</v>
      </c>
      <c r="AG30">
        <v>19.651199999999999</v>
      </c>
      <c r="AH30">
        <v>99.435000000000002</v>
      </c>
      <c r="AI30">
        <v>33.097999999999999</v>
      </c>
      <c r="AJ30">
        <v>0</v>
      </c>
      <c r="AK30">
        <v>50.76</v>
      </c>
      <c r="AL30">
        <v>20.916</v>
      </c>
      <c r="AM30">
        <v>0</v>
      </c>
      <c r="AN30">
        <v>0.66954999999999998</v>
      </c>
      <c r="AO30">
        <v>0.3528</v>
      </c>
      <c r="AP30">
        <v>1.47315</v>
      </c>
      <c r="AQ30">
        <v>29.672999999999998</v>
      </c>
      <c r="AR30">
        <v>31.897383000000001</v>
      </c>
      <c r="AS30">
        <v>0</v>
      </c>
      <c r="AT30">
        <v>11.2476</v>
      </c>
      <c r="AU30">
        <v>0</v>
      </c>
      <c r="AV30">
        <v>12.6</v>
      </c>
      <c r="AW30">
        <v>32.58</v>
      </c>
      <c r="AX30">
        <v>10.96</v>
      </c>
      <c r="AY30">
        <v>0</v>
      </c>
      <c r="AZ30">
        <v>0</v>
      </c>
      <c r="BA30">
        <f t="shared" si="0"/>
        <v>2919.969016</v>
      </c>
    </row>
    <row r="31" spans="1:53">
      <c r="A31" t="s">
        <v>73</v>
      </c>
      <c r="B31">
        <v>0</v>
      </c>
      <c r="C31">
        <v>0</v>
      </c>
      <c r="D31">
        <v>4.2</v>
      </c>
      <c r="E31">
        <v>0</v>
      </c>
      <c r="F31">
        <v>10.86</v>
      </c>
      <c r="G31">
        <v>5.43</v>
      </c>
      <c r="H31">
        <v>0</v>
      </c>
      <c r="I31">
        <v>0</v>
      </c>
      <c r="J31">
        <v>1.6439999999999999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13.622</v>
      </c>
      <c r="W31">
        <v>147.515624</v>
      </c>
      <c r="X31">
        <v>0</v>
      </c>
      <c r="Y31">
        <v>0</v>
      </c>
      <c r="Z31">
        <v>13.1076</v>
      </c>
      <c r="AA31">
        <v>13.983000000000001</v>
      </c>
      <c r="AB31">
        <v>26.260100000000001</v>
      </c>
      <c r="AC31">
        <v>29.033519999999999</v>
      </c>
      <c r="AD31">
        <v>9.1149000000000004</v>
      </c>
      <c r="AE31">
        <v>44.263500000000001</v>
      </c>
      <c r="AF31">
        <v>8.8740000000000006</v>
      </c>
      <c r="AG31">
        <v>19.651199999999999</v>
      </c>
      <c r="AH31">
        <v>85.23</v>
      </c>
      <c r="AI31">
        <v>7.6379999999999999</v>
      </c>
      <c r="AJ31">
        <v>0</v>
      </c>
      <c r="AK31">
        <v>50.76</v>
      </c>
      <c r="AL31">
        <v>34.86</v>
      </c>
      <c r="AM31">
        <v>0</v>
      </c>
      <c r="AN31">
        <v>0.66954999999999998</v>
      </c>
      <c r="AO31">
        <v>0.3528</v>
      </c>
      <c r="AP31">
        <v>1.47315</v>
      </c>
      <c r="AQ31">
        <v>29.672999999999998</v>
      </c>
      <c r="AR31">
        <v>31.897383000000001</v>
      </c>
      <c r="AS31">
        <v>0</v>
      </c>
      <c r="AT31">
        <v>11.2476</v>
      </c>
      <c r="AU31">
        <v>0</v>
      </c>
      <c r="AV31">
        <v>12.6</v>
      </c>
      <c r="AW31">
        <v>32.58</v>
      </c>
      <c r="AX31">
        <v>10.96</v>
      </c>
      <c r="AY31">
        <v>0</v>
      </c>
      <c r="AZ31">
        <v>0</v>
      </c>
      <c r="BA31">
        <f t="shared" si="0"/>
        <v>2885.133116</v>
      </c>
    </row>
    <row r="32" spans="1:53">
      <c r="A32" t="s">
        <v>74</v>
      </c>
      <c r="B32">
        <v>0</v>
      </c>
      <c r="C32">
        <v>0</v>
      </c>
      <c r="D32">
        <v>4.2</v>
      </c>
      <c r="E32">
        <v>0</v>
      </c>
      <c r="F32">
        <v>10.86</v>
      </c>
      <c r="G32">
        <v>5.43</v>
      </c>
      <c r="H32">
        <v>0</v>
      </c>
      <c r="I32">
        <v>0</v>
      </c>
      <c r="J32">
        <v>1.6439999999999999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13.622</v>
      </c>
      <c r="W32">
        <v>147.515624</v>
      </c>
      <c r="X32">
        <v>0</v>
      </c>
      <c r="Y32">
        <v>0</v>
      </c>
      <c r="Z32">
        <v>13.1076</v>
      </c>
      <c r="AA32">
        <v>13.983000000000001</v>
      </c>
      <c r="AB32">
        <v>26.260100000000001</v>
      </c>
      <c r="AC32">
        <v>29.033519999999999</v>
      </c>
      <c r="AD32">
        <v>9.1149000000000004</v>
      </c>
      <c r="AE32">
        <v>44.263500000000001</v>
      </c>
      <c r="AF32">
        <v>8.8740000000000006</v>
      </c>
      <c r="AG32">
        <v>19.651199999999999</v>
      </c>
      <c r="AH32">
        <v>70.172700000000006</v>
      </c>
      <c r="AI32">
        <v>2.5459999999999998</v>
      </c>
      <c r="AJ32">
        <v>0</v>
      </c>
      <c r="AK32">
        <v>50.76</v>
      </c>
      <c r="AL32">
        <v>34.86</v>
      </c>
      <c r="AM32">
        <v>0</v>
      </c>
      <c r="AN32">
        <v>0.66954999999999998</v>
      </c>
      <c r="AO32">
        <v>0.3528</v>
      </c>
      <c r="AP32">
        <v>1.47315</v>
      </c>
      <c r="AQ32">
        <v>29.672999999999998</v>
      </c>
      <c r="AR32">
        <v>31.897383000000001</v>
      </c>
      <c r="AS32">
        <v>0</v>
      </c>
      <c r="AT32">
        <v>11.2476</v>
      </c>
      <c r="AU32">
        <v>0</v>
      </c>
      <c r="AV32">
        <v>12.6</v>
      </c>
      <c r="AW32">
        <v>32.58</v>
      </c>
      <c r="AX32">
        <v>10.96</v>
      </c>
      <c r="AY32">
        <v>0</v>
      </c>
      <c r="AZ32">
        <v>0</v>
      </c>
      <c r="BA32">
        <f t="shared" si="0"/>
        <v>2864.9838159999999</v>
      </c>
    </row>
    <row r="33" spans="1:53">
      <c r="A33" t="s">
        <v>75</v>
      </c>
      <c r="B33">
        <v>0</v>
      </c>
      <c r="C33">
        <v>0</v>
      </c>
      <c r="D33">
        <v>4.2</v>
      </c>
      <c r="E33">
        <v>0</v>
      </c>
      <c r="F33">
        <v>10.86</v>
      </c>
      <c r="G33">
        <v>5.43</v>
      </c>
      <c r="H33">
        <v>0</v>
      </c>
      <c r="I33">
        <v>0</v>
      </c>
      <c r="J33">
        <v>1.6439999999999999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13.622</v>
      </c>
      <c r="W33">
        <v>147.515624</v>
      </c>
      <c r="X33">
        <v>0</v>
      </c>
      <c r="Y33">
        <v>0</v>
      </c>
      <c r="Z33">
        <v>13.1076</v>
      </c>
      <c r="AA33">
        <v>7.0309999999999997</v>
      </c>
      <c r="AB33">
        <v>26.260100000000001</v>
      </c>
      <c r="AC33">
        <v>19.35568</v>
      </c>
      <c r="AD33">
        <v>9.1149000000000004</v>
      </c>
      <c r="AE33">
        <v>44.263500000000001</v>
      </c>
      <c r="AF33">
        <v>8.8740000000000006</v>
      </c>
      <c r="AG33">
        <v>19.651199999999999</v>
      </c>
      <c r="AH33">
        <v>70.172700000000006</v>
      </c>
      <c r="AI33">
        <v>0</v>
      </c>
      <c r="AJ33">
        <v>0</v>
      </c>
      <c r="AK33">
        <v>50.76</v>
      </c>
      <c r="AL33">
        <v>46.48</v>
      </c>
      <c r="AM33">
        <v>0</v>
      </c>
      <c r="AN33">
        <v>0</v>
      </c>
      <c r="AO33">
        <v>0.3528</v>
      </c>
      <c r="AP33">
        <v>1.47315</v>
      </c>
      <c r="AQ33">
        <v>29.672999999999998</v>
      </c>
      <c r="AR33">
        <v>31.897383000000001</v>
      </c>
      <c r="AS33">
        <v>0</v>
      </c>
      <c r="AT33">
        <v>11.2476</v>
      </c>
      <c r="AU33">
        <v>0</v>
      </c>
      <c r="AV33">
        <v>12.6</v>
      </c>
      <c r="AW33">
        <v>32.58</v>
      </c>
      <c r="AX33">
        <v>10.96</v>
      </c>
      <c r="AY33">
        <v>0</v>
      </c>
      <c r="AZ33">
        <v>0</v>
      </c>
      <c r="BA33">
        <f t="shared" si="0"/>
        <v>2856.7584259999999</v>
      </c>
    </row>
    <row r="34" spans="1:53">
      <c r="A34" t="s">
        <v>76</v>
      </c>
      <c r="B34">
        <v>0</v>
      </c>
      <c r="C34">
        <v>0</v>
      </c>
      <c r="D34">
        <v>4.2</v>
      </c>
      <c r="E34">
        <v>0</v>
      </c>
      <c r="F34">
        <v>10.86</v>
      </c>
      <c r="G34">
        <v>5.43</v>
      </c>
      <c r="H34">
        <v>0</v>
      </c>
      <c r="I34">
        <v>0</v>
      </c>
      <c r="J34">
        <v>1.6439999999999999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13.622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44.263500000000001</v>
      </c>
      <c r="AF34">
        <v>8.8740000000000006</v>
      </c>
      <c r="AG34">
        <v>19.651199999999999</v>
      </c>
      <c r="AH34">
        <v>70.172700000000006</v>
      </c>
      <c r="AI34">
        <v>0</v>
      </c>
      <c r="AJ34">
        <v>0</v>
      </c>
      <c r="AK34">
        <v>50.76</v>
      </c>
      <c r="AL34">
        <v>46.48</v>
      </c>
      <c r="AM34">
        <v>0</v>
      </c>
      <c r="AN34">
        <v>0</v>
      </c>
      <c r="AO34">
        <v>0.3528</v>
      </c>
      <c r="AP34">
        <v>1.47315</v>
      </c>
      <c r="AQ34">
        <v>29.672999999999998</v>
      </c>
      <c r="AR34">
        <v>31.897383000000001</v>
      </c>
      <c r="AS34">
        <v>0</v>
      </c>
      <c r="AT34">
        <v>11.2476</v>
      </c>
      <c r="AU34">
        <v>0</v>
      </c>
      <c r="AV34">
        <v>12.6</v>
      </c>
      <c r="AW34">
        <v>32.58</v>
      </c>
      <c r="AX34">
        <v>10.96</v>
      </c>
      <c r="AY34">
        <v>0</v>
      </c>
      <c r="AZ34">
        <v>0</v>
      </c>
      <c r="BA34">
        <f t="shared" si="0"/>
        <v>2849.7274259999999</v>
      </c>
    </row>
    <row r="35" spans="1:53">
      <c r="A35" t="s">
        <v>77</v>
      </c>
      <c r="B35">
        <v>0</v>
      </c>
      <c r="C35">
        <v>0</v>
      </c>
      <c r="D35">
        <v>4.2</v>
      </c>
      <c r="E35">
        <v>0</v>
      </c>
      <c r="F35">
        <v>10.86</v>
      </c>
      <c r="G35">
        <v>5.43</v>
      </c>
      <c r="H35">
        <v>0</v>
      </c>
      <c r="I35">
        <v>0</v>
      </c>
      <c r="J35">
        <v>1.6439999999999999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13.622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44.263500000000001</v>
      </c>
      <c r="AF35">
        <v>8.8740000000000006</v>
      </c>
      <c r="AG35">
        <v>19.651199999999999</v>
      </c>
      <c r="AH35">
        <v>70.172700000000006</v>
      </c>
      <c r="AI35">
        <v>12.73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0.3528</v>
      </c>
      <c r="AP35">
        <v>1.47315</v>
      </c>
      <c r="AQ35">
        <v>29.672999999999998</v>
      </c>
      <c r="AR35">
        <v>31.897383000000001</v>
      </c>
      <c r="AS35">
        <v>0</v>
      </c>
      <c r="AT35">
        <v>11.2476</v>
      </c>
      <c r="AU35">
        <v>0</v>
      </c>
      <c r="AV35">
        <v>11.55</v>
      </c>
      <c r="AW35">
        <v>32.58</v>
      </c>
      <c r="AX35">
        <v>10.96</v>
      </c>
      <c r="AY35">
        <v>0</v>
      </c>
      <c r="AZ35">
        <v>0</v>
      </c>
      <c r="BA35">
        <f t="shared" si="0"/>
        <v>2861.4074260000002</v>
      </c>
    </row>
    <row r="36" spans="1:53">
      <c r="A36" t="s">
        <v>78</v>
      </c>
      <c r="B36">
        <v>0</v>
      </c>
      <c r="C36">
        <v>0</v>
      </c>
      <c r="D36">
        <v>4.2</v>
      </c>
      <c r="E36">
        <v>0</v>
      </c>
      <c r="F36">
        <v>10.86</v>
      </c>
      <c r="G36">
        <v>5.43</v>
      </c>
      <c r="H36">
        <v>0</v>
      </c>
      <c r="I36">
        <v>0</v>
      </c>
      <c r="J36">
        <v>1.6439999999999999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13.622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44.263500000000001</v>
      </c>
      <c r="AF36">
        <v>8.8740000000000006</v>
      </c>
      <c r="AG36">
        <v>19.651199999999999</v>
      </c>
      <c r="AH36">
        <v>70.172700000000006</v>
      </c>
      <c r="AI36">
        <v>12.73</v>
      </c>
      <c r="AJ36">
        <v>0</v>
      </c>
      <c r="AK36">
        <v>50.76</v>
      </c>
      <c r="AL36">
        <v>46.48</v>
      </c>
      <c r="AM36">
        <v>0</v>
      </c>
      <c r="AN36">
        <v>0</v>
      </c>
      <c r="AO36">
        <v>0.3528</v>
      </c>
      <c r="AP36">
        <v>1.47315</v>
      </c>
      <c r="AQ36">
        <v>20.16</v>
      </c>
      <c r="AR36">
        <v>31.897383000000001</v>
      </c>
      <c r="AS36">
        <v>0</v>
      </c>
      <c r="AT36">
        <v>11.2476</v>
      </c>
      <c r="AU36">
        <v>0</v>
      </c>
      <c r="AV36">
        <v>11.55</v>
      </c>
      <c r="AW36">
        <v>32.58</v>
      </c>
      <c r="AX36">
        <v>10.96</v>
      </c>
      <c r="AY36">
        <v>0</v>
      </c>
      <c r="AZ36">
        <v>0</v>
      </c>
      <c r="BA36">
        <f t="shared" si="0"/>
        <v>2851.8944260000003</v>
      </c>
    </row>
    <row r="37" spans="1:53">
      <c r="A37" t="s">
        <v>79</v>
      </c>
      <c r="B37">
        <v>0</v>
      </c>
      <c r="C37">
        <v>0</v>
      </c>
      <c r="D37">
        <v>4.2</v>
      </c>
      <c r="E37">
        <v>0</v>
      </c>
      <c r="F37">
        <v>10.86</v>
      </c>
      <c r="G37">
        <v>5.43</v>
      </c>
      <c r="H37">
        <v>0</v>
      </c>
      <c r="I37">
        <v>0</v>
      </c>
      <c r="J37">
        <v>1.6439999999999999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13.622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44.263500000000001</v>
      </c>
      <c r="AF37">
        <v>8.8740000000000006</v>
      </c>
      <c r="AG37">
        <v>19.651199999999999</v>
      </c>
      <c r="AH37">
        <v>46.781799999999997</v>
      </c>
      <c r="AI37">
        <v>12.73</v>
      </c>
      <c r="AJ37">
        <v>0</v>
      </c>
      <c r="AK37">
        <v>50.76</v>
      </c>
      <c r="AL37">
        <v>46.48</v>
      </c>
      <c r="AM37">
        <v>0</v>
      </c>
      <c r="AN37">
        <v>0</v>
      </c>
      <c r="AO37">
        <v>0.3528</v>
      </c>
      <c r="AP37">
        <v>2.2417500000000001</v>
      </c>
      <c r="AQ37">
        <v>10.08</v>
      </c>
      <c r="AR37">
        <v>31.897383000000001</v>
      </c>
      <c r="AS37">
        <v>0</v>
      </c>
      <c r="AT37">
        <v>11.2476</v>
      </c>
      <c r="AU37">
        <v>0</v>
      </c>
      <c r="AV37">
        <v>11.55</v>
      </c>
      <c r="AW37">
        <v>32.58</v>
      </c>
      <c r="AX37">
        <v>10.96</v>
      </c>
      <c r="AY37">
        <v>0</v>
      </c>
      <c r="AZ37">
        <v>0</v>
      </c>
      <c r="BA37">
        <f t="shared" si="0"/>
        <v>2819.1921260000008</v>
      </c>
    </row>
    <row r="38" spans="1:53">
      <c r="A38" t="s">
        <v>80</v>
      </c>
      <c r="B38">
        <v>0</v>
      </c>
      <c r="C38">
        <v>0</v>
      </c>
      <c r="D38">
        <v>4.2</v>
      </c>
      <c r="E38">
        <v>0</v>
      </c>
      <c r="F38">
        <v>10.86</v>
      </c>
      <c r="G38">
        <v>5.43</v>
      </c>
      <c r="H38">
        <v>0</v>
      </c>
      <c r="I38">
        <v>0</v>
      </c>
      <c r="J38">
        <v>1.6439999999999999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13.622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44.263500000000001</v>
      </c>
      <c r="AF38">
        <v>8.8740000000000006</v>
      </c>
      <c r="AG38">
        <v>19.651199999999999</v>
      </c>
      <c r="AH38">
        <v>46.781799999999997</v>
      </c>
      <c r="AI38">
        <v>12.73</v>
      </c>
      <c r="AJ38">
        <v>0</v>
      </c>
      <c r="AK38">
        <v>50.76</v>
      </c>
      <c r="AL38">
        <v>46.48</v>
      </c>
      <c r="AM38">
        <v>0</v>
      </c>
      <c r="AN38">
        <v>0</v>
      </c>
      <c r="AO38">
        <v>0.3528</v>
      </c>
      <c r="AP38">
        <v>2.2417500000000001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11.55</v>
      </c>
      <c r="AW38">
        <v>32.58</v>
      </c>
      <c r="AX38">
        <v>10.96</v>
      </c>
      <c r="AY38">
        <v>0</v>
      </c>
      <c r="AZ38">
        <v>0</v>
      </c>
      <c r="BA38">
        <f t="shared" si="0"/>
        <v>2809.1121260000009</v>
      </c>
    </row>
    <row r="39" spans="1:53">
      <c r="A39" t="s">
        <v>81</v>
      </c>
      <c r="B39">
        <v>0</v>
      </c>
      <c r="C39">
        <v>0</v>
      </c>
      <c r="D39">
        <v>4.2</v>
      </c>
      <c r="E39">
        <v>0</v>
      </c>
      <c r="F39">
        <v>10.86</v>
      </c>
      <c r="G39">
        <v>5.43</v>
      </c>
      <c r="H39">
        <v>0</v>
      </c>
      <c r="I39">
        <v>0</v>
      </c>
      <c r="J39">
        <v>1.6439999999999999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13.622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39.456800000000001</v>
      </c>
      <c r="AC39">
        <v>19.35568</v>
      </c>
      <c r="AD39">
        <v>9.1149000000000004</v>
      </c>
      <c r="AE39">
        <v>44.263500000000001</v>
      </c>
      <c r="AF39">
        <v>8.8740000000000006</v>
      </c>
      <c r="AG39">
        <v>19.651199999999999</v>
      </c>
      <c r="AH39">
        <v>46.781799999999997</v>
      </c>
      <c r="AI39">
        <v>0</v>
      </c>
      <c r="AJ39">
        <v>0</v>
      </c>
      <c r="AK39">
        <v>50.76</v>
      </c>
      <c r="AL39">
        <v>46.48</v>
      </c>
      <c r="AM39">
        <v>0</v>
      </c>
      <c r="AN39">
        <v>0</v>
      </c>
      <c r="AO39">
        <v>0.3528</v>
      </c>
      <c r="AP39">
        <v>2.2417500000000001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11.55</v>
      </c>
      <c r="AW39">
        <v>32.58</v>
      </c>
      <c r="AX39">
        <v>10.96</v>
      </c>
      <c r="AY39">
        <v>0</v>
      </c>
      <c r="AZ39">
        <v>0</v>
      </c>
      <c r="BA39">
        <f t="shared" si="0"/>
        <v>2809.5788260000008</v>
      </c>
    </row>
    <row r="40" spans="1:53">
      <c r="A40" t="s">
        <v>82</v>
      </c>
      <c r="B40">
        <v>0</v>
      </c>
      <c r="C40">
        <v>0</v>
      </c>
      <c r="D40">
        <v>4.2</v>
      </c>
      <c r="E40">
        <v>0</v>
      </c>
      <c r="F40">
        <v>10.86</v>
      </c>
      <c r="G40">
        <v>5.43</v>
      </c>
      <c r="H40">
        <v>0</v>
      </c>
      <c r="I40">
        <v>0</v>
      </c>
      <c r="J40">
        <v>1.6439999999999999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13.622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39.456800000000001</v>
      </c>
      <c r="AC40">
        <v>19.35568</v>
      </c>
      <c r="AD40">
        <v>9.1149000000000004</v>
      </c>
      <c r="AE40">
        <v>44.263500000000001</v>
      </c>
      <c r="AF40">
        <v>8.8740000000000006</v>
      </c>
      <c r="AG40">
        <v>19.651199999999999</v>
      </c>
      <c r="AH40">
        <v>43.561999999999998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</v>
      </c>
      <c r="AO40">
        <v>0.3528</v>
      </c>
      <c r="AP40">
        <v>2.2417500000000001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11.55</v>
      </c>
      <c r="AW40">
        <v>32.58</v>
      </c>
      <c r="AX40">
        <v>10.96</v>
      </c>
      <c r="AY40">
        <v>0</v>
      </c>
      <c r="AZ40">
        <v>0</v>
      </c>
      <c r="BA40">
        <f t="shared" si="0"/>
        <v>2806.3590260000005</v>
      </c>
    </row>
    <row r="41" spans="1:53">
      <c r="A41" t="s">
        <v>83</v>
      </c>
      <c r="B41">
        <v>0</v>
      </c>
      <c r="C41">
        <v>0</v>
      </c>
      <c r="D41">
        <v>4.2</v>
      </c>
      <c r="E41">
        <v>0</v>
      </c>
      <c r="F41">
        <v>10.86</v>
      </c>
      <c r="G41">
        <v>5.43</v>
      </c>
      <c r="H41">
        <v>0</v>
      </c>
      <c r="I41">
        <v>0</v>
      </c>
      <c r="J41">
        <v>1.6439999999999999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13.622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39.456800000000001</v>
      </c>
      <c r="AC41">
        <v>19.35568</v>
      </c>
      <c r="AD41">
        <v>9.1149000000000004</v>
      </c>
      <c r="AE41">
        <v>44.263500000000001</v>
      </c>
      <c r="AF41">
        <v>8.8740000000000006</v>
      </c>
      <c r="AG41">
        <v>19.651199999999999</v>
      </c>
      <c r="AH41">
        <v>18.940000000000001</v>
      </c>
      <c r="AI41">
        <v>0</v>
      </c>
      <c r="AJ41">
        <v>0</v>
      </c>
      <c r="AK41">
        <v>50.76</v>
      </c>
      <c r="AL41">
        <v>80.177999999999997</v>
      </c>
      <c r="AM41">
        <v>0</v>
      </c>
      <c r="AN41">
        <v>0</v>
      </c>
      <c r="AO41">
        <v>0</v>
      </c>
      <c r="AP41">
        <v>2.2417500000000001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11.55</v>
      </c>
      <c r="AW41">
        <v>32.58</v>
      </c>
      <c r="AX41">
        <v>10.96</v>
      </c>
      <c r="AY41">
        <v>0</v>
      </c>
      <c r="AZ41">
        <v>0</v>
      </c>
      <c r="BA41">
        <f t="shared" si="0"/>
        <v>2815.0822260000004</v>
      </c>
    </row>
    <row r="42" spans="1:53">
      <c r="A42" t="s">
        <v>84</v>
      </c>
      <c r="B42">
        <v>0</v>
      </c>
      <c r="C42">
        <v>0</v>
      </c>
      <c r="D42">
        <v>4.2</v>
      </c>
      <c r="E42">
        <v>0</v>
      </c>
      <c r="F42">
        <v>10.86</v>
      </c>
      <c r="G42">
        <v>5.43</v>
      </c>
      <c r="H42">
        <v>0</v>
      </c>
      <c r="I42">
        <v>0</v>
      </c>
      <c r="J42">
        <v>1.6439999999999999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13.622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39.456800000000001</v>
      </c>
      <c r="AC42">
        <v>19.35568</v>
      </c>
      <c r="AD42">
        <v>9.1149000000000004</v>
      </c>
      <c r="AE42">
        <v>44.263500000000001</v>
      </c>
      <c r="AF42">
        <v>8.8740000000000006</v>
      </c>
      <c r="AG42">
        <v>19.651199999999999</v>
      </c>
      <c r="AH42">
        <v>18.940000000000001</v>
      </c>
      <c r="AI42">
        <v>0</v>
      </c>
      <c r="AJ42">
        <v>0</v>
      </c>
      <c r="AK42">
        <v>50.76</v>
      </c>
      <c r="AL42">
        <v>80.177999999999997</v>
      </c>
      <c r="AM42">
        <v>0</v>
      </c>
      <c r="AN42">
        <v>0</v>
      </c>
      <c r="AO42">
        <v>0</v>
      </c>
      <c r="AP42">
        <v>2.2417500000000001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11.55</v>
      </c>
      <c r="AW42">
        <v>32.58</v>
      </c>
      <c r="AX42">
        <v>10.96</v>
      </c>
      <c r="AY42">
        <v>0</v>
      </c>
      <c r="AZ42">
        <v>0</v>
      </c>
      <c r="BA42">
        <f t="shared" si="0"/>
        <v>2815.0822260000004</v>
      </c>
    </row>
    <row r="43" spans="1:53">
      <c r="A43" t="s">
        <v>85</v>
      </c>
      <c r="B43">
        <v>0</v>
      </c>
      <c r="C43">
        <v>0</v>
      </c>
      <c r="D43">
        <v>4.2</v>
      </c>
      <c r="E43">
        <v>0</v>
      </c>
      <c r="F43">
        <v>10.86</v>
      </c>
      <c r="G43">
        <v>5.43</v>
      </c>
      <c r="H43">
        <v>0</v>
      </c>
      <c r="I43">
        <v>0</v>
      </c>
      <c r="J43">
        <v>1.6439999999999999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13.622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39.456800000000001</v>
      </c>
      <c r="AC43">
        <v>19.35568</v>
      </c>
      <c r="AD43">
        <v>9.1149000000000004</v>
      </c>
      <c r="AE43">
        <v>44.263500000000001</v>
      </c>
      <c r="AF43">
        <v>8.8740000000000006</v>
      </c>
      <c r="AG43">
        <v>19.651199999999999</v>
      </c>
      <c r="AH43">
        <v>18.940000000000001</v>
      </c>
      <c r="AI43">
        <v>0</v>
      </c>
      <c r="AJ43">
        <v>0</v>
      </c>
      <c r="AK43">
        <v>50.76</v>
      </c>
      <c r="AL43">
        <v>80.177999999999997</v>
      </c>
      <c r="AM43">
        <v>0</v>
      </c>
      <c r="AN43">
        <v>0</v>
      </c>
      <c r="AO43">
        <v>0</v>
      </c>
      <c r="AP43">
        <v>2.2417500000000001</v>
      </c>
      <c r="AQ43">
        <v>0</v>
      </c>
      <c r="AR43">
        <v>32.9574</v>
      </c>
      <c r="AS43">
        <v>0</v>
      </c>
      <c r="AT43">
        <v>11.2476</v>
      </c>
      <c r="AU43">
        <v>0</v>
      </c>
      <c r="AV43">
        <v>11.55</v>
      </c>
      <c r="AW43">
        <v>32.58</v>
      </c>
      <c r="AX43">
        <v>10.96</v>
      </c>
      <c r="AY43">
        <v>0</v>
      </c>
      <c r="AZ43">
        <v>0</v>
      </c>
      <c r="BA43">
        <f t="shared" si="0"/>
        <v>2816.1422430000002</v>
      </c>
    </row>
    <row r="44" spans="1:53">
      <c r="A44" t="s">
        <v>86</v>
      </c>
      <c r="B44">
        <v>0</v>
      </c>
      <c r="C44">
        <v>0</v>
      </c>
      <c r="D44">
        <v>4.2</v>
      </c>
      <c r="E44">
        <v>0</v>
      </c>
      <c r="F44">
        <v>10.86</v>
      </c>
      <c r="G44">
        <v>5.43</v>
      </c>
      <c r="H44">
        <v>0</v>
      </c>
      <c r="I44">
        <v>0</v>
      </c>
      <c r="J44">
        <v>1.6439999999999999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13.622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39.456800000000001</v>
      </c>
      <c r="AC44">
        <v>19.35568</v>
      </c>
      <c r="AD44">
        <v>9.1149000000000004</v>
      </c>
      <c r="AE44">
        <v>44.263500000000001</v>
      </c>
      <c r="AF44">
        <v>8.8740000000000006</v>
      </c>
      <c r="AG44">
        <v>19.651199999999999</v>
      </c>
      <c r="AH44">
        <v>18.940000000000001</v>
      </c>
      <c r="AI44">
        <v>0</v>
      </c>
      <c r="AJ44">
        <v>0</v>
      </c>
      <c r="AK44">
        <v>50.76</v>
      </c>
      <c r="AL44">
        <v>80.177999999999997</v>
      </c>
      <c r="AM44">
        <v>0</v>
      </c>
      <c r="AN44">
        <v>0</v>
      </c>
      <c r="AO44">
        <v>0</v>
      </c>
      <c r="AP44">
        <v>2.2417500000000001</v>
      </c>
      <c r="AQ44">
        <v>0</v>
      </c>
      <c r="AR44">
        <v>32.9574</v>
      </c>
      <c r="AS44">
        <v>0</v>
      </c>
      <c r="AT44">
        <v>11.2476</v>
      </c>
      <c r="AU44">
        <v>0</v>
      </c>
      <c r="AV44">
        <v>11.55</v>
      </c>
      <c r="AW44">
        <v>32.58</v>
      </c>
      <c r="AX44">
        <v>10.96</v>
      </c>
      <c r="AY44">
        <v>0</v>
      </c>
      <c r="AZ44">
        <v>0</v>
      </c>
      <c r="BA44">
        <f t="shared" si="0"/>
        <v>2816.1422430000002</v>
      </c>
    </row>
    <row r="45" spans="1:53">
      <c r="A45" t="s">
        <v>87</v>
      </c>
      <c r="B45">
        <v>0</v>
      </c>
      <c r="C45">
        <v>0</v>
      </c>
      <c r="D45">
        <v>4.2</v>
      </c>
      <c r="E45">
        <v>0</v>
      </c>
      <c r="F45">
        <v>10.86</v>
      </c>
      <c r="G45">
        <v>5.43</v>
      </c>
      <c r="H45">
        <v>0</v>
      </c>
      <c r="I45">
        <v>0</v>
      </c>
      <c r="J45">
        <v>1.6439999999999999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13.622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39.456800000000001</v>
      </c>
      <c r="AC45">
        <v>19.35568</v>
      </c>
      <c r="AD45">
        <v>9.1149000000000004</v>
      </c>
      <c r="AE45">
        <v>44.263500000000001</v>
      </c>
      <c r="AF45">
        <v>8.8740000000000006</v>
      </c>
      <c r="AG45">
        <v>19.651199999999999</v>
      </c>
      <c r="AH45">
        <v>18.940000000000001</v>
      </c>
      <c r="AI45">
        <v>0</v>
      </c>
      <c r="AJ45">
        <v>0</v>
      </c>
      <c r="AK45">
        <v>50.76</v>
      </c>
      <c r="AL45">
        <v>80.177999999999997</v>
      </c>
      <c r="AM45">
        <v>0</v>
      </c>
      <c r="AN45">
        <v>0</v>
      </c>
      <c r="AO45">
        <v>0</v>
      </c>
      <c r="AP45">
        <v>2.2417500000000001</v>
      </c>
      <c r="AQ45">
        <v>0</v>
      </c>
      <c r="AR45">
        <v>32.9574</v>
      </c>
      <c r="AS45">
        <v>0</v>
      </c>
      <c r="AT45">
        <v>11.2476</v>
      </c>
      <c r="AU45">
        <v>0</v>
      </c>
      <c r="AV45">
        <v>11.55</v>
      </c>
      <c r="AW45">
        <v>32.58</v>
      </c>
      <c r="AX45">
        <v>10.96</v>
      </c>
      <c r="AY45">
        <v>0</v>
      </c>
      <c r="AZ45">
        <v>0</v>
      </c>
      <c r="BA45">
        <f t="shared" si="0"/>
        <v>2816.1422430000002</v>
      </c>
    </row>
    <row r="46" spans="1:53">
      <c r="A46" t="s">
        <v>88</v>
      </c>
      <c r="B46">
        <v>0</v>
      </c>
      <c r="C46">
        <v>0</v>
      </c>
      <c r="D46">
        <v>4.2</v>
      </c>
      <c r="E46">
        <v>0</v>
      </c>
      <c r="F46">
        <v>10.86</v>
      </c>
      <c r="G46">
        <v>5.43</v>
      </c>
      <c r="H46">
        <v>0</v>
      </c>
      <c r="I46">
        <v>0</v>
      </c>
      <c r="J46">
        <v>1.6439999999999999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13.622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39.456800000000001</v>
      </c>
      <c r="AC46">
        <v>19.35568</v>
      </c>
      <c r="AD46">
        <v>9.1149000000000004</v>
      </c>
      <c r="AE46">
        <v>44.263500000000001</v>
      </c>
      <c r="AF46">
        <v>8.8740000000000006</v>
      </c>
      <c r="AG46">
        <v>19.651199999999999</v>
      </c>
      <c r="AH46">
        <v>18.940000000000001</v>
      </c>
      <c r="AI46">
        <v>0</v>
      </c>
      <c r="AJ46">
        <v>0</v>
      </c>
      <c r="AK46">
        <v>50.76</v>
      </c>
      <c r="AL46">
        <v>34.86</v>
      </c>
      <c r="AM46">
        <v>0</v>
      </c>
      <c r="AN46">
        <v>0</v>
      </c>
      <c r="AO46">
        <v>0</v>
      </c>
      <c r="AP46">
        <v>2.2417500000000001</v>
      </c>
      <c r="AQ46">
        <v>0</v>
      </c>
      <c r="AR46">
        <v>32.9574</v>
      </c>
      <c r="AS46">
        <v>0</v>
      </c>
      <c r="AT46">
        <v>11.2476</v>
      </c>
      <c r="AU46">
        <v>0</v>
      </c>
      <c r="AV46">
        <v>11.55</v>
      </c>
      <c r="AW46">
        <v>32.58</v>
      </c>
      <c r="AX46">
        <v>10.96</v>
      </c>
      <c r="AY46">
        <v>0</v>
      </c>
      <c r="AZ46">
        <v>0</v>
      </c>
      <c r="BA46">
        <f t="shared" si="0"/>
        <v>2770.8242430000005</v>
      </c>
    </row>
    <row r="47" spans="1:53">
      <c r="A47" t="s">
        <v>89</v>
      </c>
      <c r="B47">
        <v>0</v>
      </c>
      <c r="C47">
        <v>0</v>
      </c>
      <c r="D47">
        <v>4.2</v>
      </c>
      <c r="E47">
        <v>0</v>
      </c>
      <c r="F47">
        <v>10.86</v>
      </c>
      <c r="G47">
        <v>5.43</v>
      </c>
      <c r="H47">
        <v>0</v>
      </c>
      <c r="I47">
        <v>0</v>
      </c>
      <c r="J47">
        <v>1.6439999999999999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13.622</v>
      </c>
      <c r="W47">
        <v>147.515624</v>
      </c>
      <c r="X47">
        <v>0</v>
      </c>
      <c r="Y47">
        <v>0</v>
      </c>
      <c r="Z47">
        <v>6.6</v>
      </c>
      <c r="AA47">
        <v>0</v>
      </c>
      <c r="AB47">
        <v>26.260100000000001</v>
      </c>
      <c r="AC47">
        <v>19.35568</v>
      </c>
      <c r="AD47">
        <v>9.1149000000000004</v>
      </c>
      <c r="AE47">
        <v>44.263500000000001</v>
      </c>
      <c r="AF47">
        <v>8.8740000000000006</v>
      </c>
      <c r="AG47">
        <v>19.651199999999999</v>
      </c>
      <c r="AH47">
        <v>18.940000000000001</v>
      </c>
      <c r="AI47">
        <v>0</v>
      </c>
      <c r="AJ47">
        <v>0</v>
      </c>
      <c r="AK47">
        <v>50.76</v>
      </c>
      <c r="AL47">
        <v>34.86</v>
      </c>
      <c r="AM47">
        <v>0</v>
      </c>
      <c r="AN47">
        <v>0</v>
      </c>
      <c r="AO47">
        <v>0</v>
      </c>
      <c r="AP47">
        <v>2.2417500000000001</v>
      </c>
      <c r="AQ47">
        <v>0</v>
      </c>
      <c r="AR47">
        <v>32.9574</v>
      </c>
      <c r="AS47">
        <v>0</v>
      </c>
      <c r="AT47">
        <v>11.2476</v>
      </c>
      <c r="AU47">
        <v>0</v>
      </c>
      <c r="AV47">
        <v>11.55</v>
      </c>
      <c r="AW47">
        <v>32.58</v>
      </c>
      <c r="AX47">
        <v>10.96</v>
      </c>
      <c r="AY47">
        <v>0</v>
      </c>
      <c r="AZ47">
        <v>0</v>
      </c>
      <c r="BA47">
        <f t="shared" si="0"/>
        <v>2751.1199430000006</v>
      </c>
    </row>
    <row r="48" spans="1:53">
      <c r="A48" t="s">
        <v>90</v>
      </c>
      <c r="B48">
        <v>0</v>
      </c>
      <c r="C48">
        <v>0</v>
      </c>
      <c r="D48">
        <v>4.2</v>
      </c>
      <c r="E48">
        <v>0</v>
      </c>
      <c r="F48">
        <v>10.86</v>
      </c>
      <c r="G48">
        <v>5.43</v>
      </c>
      <c r="H48">
        <v>0</v>
      </c>
      <c r="I48">
        <v>0</v>
      </c>
      <c r="J48">
        <v>1.6439999999999999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13.622</v>
      </c>
      <c r="W48">
        <v>147.515624</v>
      </c>
      <c r="X48">
        <v>0</v>
      </c>
      <c r="Y48">
        <v>0</v>
      </c>
      <c r="Z48">
        <v>6.6</v>
      </c>
      <c r="AA48">
        <v>0</v>
      </c>
      <c r="AB48">
        <v>26.260100000000001</v>
      </c>
      <c r="AC48">
        <v>19.35568</v>
      </c>
      <c r="AD48">
        <v>9.1149000000000004</v>
      </c>
      <c r="AE48">
        <v>44.263500000000001</v>
      </c>
      <c r="AF48">
        <v>8.8740000000000006</v>
      </c>
      <c r="AG48">
        <v>19.651199999999999</v>
      </c>
      <c r="AH48">
        <v>18.940000000000001</v>
      </c>
      <c r="AI48">
        <v>0</v>
      </c>
      <c r="AJ48">
        <v>0</v>
      </c>
      <c r="AK48">
        <v>50.76</v>
      </c>
      <c r="AL48">
        <v>34.86</v>
      </c>
      <c r="AM48">
        <v>0</v>
      </c>
      <c r="AN48">
        <v>0</v>
      </c>
      <c r="AO48">
        <v>0</v>
      </c>
      <c r="AP48">
        <v>2.2417500000000001</v>
      </c>
      <c r="AQ48">
        <v>0</v>
      </c>
      <c r="AR48">
        <v>32.9574</v>
      </c>
      <c r="AS48">
        <v>0</v>
      </c>
      <c r="AT48">
        <v>11.2476</v>
      </c>
      <c r="AU48">
        <v>0</v>
      </c>
      <c r="AV48">
        <v>11.55</v>
      </c>
      <c r="AW48">
        <v>32.58</v>
      </c>
      <c r="AX48">
        <v>10.96</v>
      </c>
      <c r="AY48">
        <v>0</v>
      </c>
      <c r="AZ48">
        <v>0</v>
      </c>
      <c r="BA48">
        <f t="shared" si="0"/>
        <v>2751.1199430000006</v>
      </c>
    </row>
    <row r="49" spans="1:53">
      <c r="A49" t="s">
        <v>91</v>
      </c>
      <c r="B49">
        <v>0</v>
      </c>
      <c r="C49">
        <v>0</v>
      </c>
      <c r="D49">
        <v>4.2</v>
      </c>
      <c r="E49">
        <v>0</v>
      </c>
      <c r="F49">
        <v>10.86</v>
      </c>
      <c r="G49">
        <v>5.43</v>
      </c>
      <c r="H49">
        <v>0</v>
      </c>
      <c r="I49">
        <v>0</v>
      </c>
      <c r="J49">
        <v>1.6439999999999999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13.622</v>
      </c>
      <c r="W49">
        <v>147.515624</v>
      </c>
      <c r="X49">
        <v>0</v>
      </c>
      <c r="Y49">
        <v>0</v>
      </c>
      <c r="Z49">
        <v>6.6</v>
      </c>
      <c r="AA49">
        <v>0</v>
      </c>
      <c r="AB49">
        <v>26.260100000000001</v>
      </c>
      <c r="AC49">
        <v>19.35568</v>
      </c>
      <c r="AD49">
        <v>9.1149000000000004</v>
      </c>
      <c r="AE49">
        <v>44.263500000000001</v>
      </c>
      <c r="AF49">
        <v>8.8740000000000006</v>
      </c>
      <c r="AG49">
        <v>19.651199999999999</v>
      </c>
      <c r="AH49">
        <v>18.940000000000001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</v>
      </c>
      <c r="AO49">
        <v>0</v>
      </c>
      <c r="AP49">
        <v>2.2417500000000001</v>
      </c>
      <c r="AQ49">
        <v>0</v>
      </c>
      <c r="AR49">
        <v>32.9574</v>
      </c>
      <c r="AS49">
        <v>0</v>
      </c>
      <c r="AT49">
        <v>11.2476</v>
      </c>
      <c r="AU49">
        <v>0</v>
      </c>
      <c r="AV49">
        <v>11.55</v>
      </c>
      <c r="AW49">
        <v>32.58</v>
      </c>
      <c r="AX49">
        <v>10.96</v>
      </c>
      <c r="AY49">
        <v>0</v>
      </c>
      <c r="AZ49">
        <v>0</v>
      </c>
      <c r="BA49">
        <f t="shared" si="0"/>
        <v>2751.1199430000006</v>
      </c>
    </row>
    <row r="50" spans="1:53">
      <c r="A50" t="s">
        <v>92</v>
      </c>
      <c r="B50">
        <v>0</v>
      </c>
      <c r="C50">
        <v>0</v>
      </c>
      <c r="D50">
        <v>4.2</v>
      </c>
      <c r="E50">
        <v>0</v>
      </c>
      <c r="F50">
        <v>10.86</v>
      </c>
      <c r="G50">
        <v>5.43</v>
      </c>
      <c r="H50">
        <v>0</v>
      </c>
      <c r="I50">
        <v>0</v>
      </c>
      <c r="J50">
        <v>1.6439999999999999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13.622</v>
      </c>
      <c r="W50">
        <v>147.515624</v>
      </c>
      <c r="X50">
        <v>0</v>
      </c>
      <c r="Y50">
        <v>0</v>
      </c>
      <c r="Z50">
        <v>6.6</v>
      </c>
      <c r="AA50">
        <v>0</v>
      </c>
      <c r="AB50">
        <v>26.260100000000001</v>
      </c>
      <c r="AC50">
        <v>19.35568</v>
      </c>
      <c r="AD50">
        <v>9.1149000000000004</v>
      </c>
      <c r="AE50">
        <v>44.263500000000001</v>
      </c>
      <c r="AF50">
        <v>8.8740000000000006</v>
      </c>
      <c r="AG50">
        <v>19.651199999999999</v>
      </c>
      <c r="AH50">
        <v>18.940000000000001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</v>
      </c>
      <c r="AO50">
        <v>0</v>
      </c>
      <c r="AP50">
        <v>2.2417500000000001</v>
      </c>
      <c r="AQ50">
        <v>0</v>
      </c>
      <c r="AR50">
        <v>32.9574</v>
      </c>
      <c r="AS50">
        <v>0</v>
      </c>
      <c r="AT50">
        <v>11.2476</v>
      </c>
      <c r="AU50">
        <v>0</v>
      </c>
      <c r="AV50">
        <v>11.55</v>
      </c>
      <c r="AW50">
        <v>32.58</v>
      </c>
      <c r="AX50">
        <v>10.96</v>
      </c>
      <c r="AY50">
        <v>0</v>
      </c>
      <c r="AZ50">
        <v>0</v>
      </c>
      <c r="BA50">
        <f t="shared" si="0"/>
        <v>2751.1199430000006</v>
      </c>
    </row>
    <row r="51" spans="1:53">
      <c r="A51" t="s">
        <v>93</v>
      </c>
      <c r="B51">
        <v>0</v>
      </c>
      <c r="C51">
        <v>0</v>
      </c>
      <c r="D51">
        <v>4.2</v>
      </c>
      <c r="E51">
        <v>0</v>
      </c>
      <c r="F51">
        <v>10.86</v>
      </c>
      <c r="G51">
        <v>5.43</v>
      </c>
      <c r="H51">
        <v>0</v>
      </c>
      <c r="I51">
        <v>0</v>
      </c>
      <c r="J51">
        <v>1.6439999999999999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13.622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26.260100000000001</v>
      </c>
      <c r="AC51">
        <v>19.35568</v>
      </c>
      <c r="AD51">
        <v>9.1149000000000004</v>
      </c>
      <c r="AE51">
        <v>44.263500000000001</v>
      </c>
      <c r="AF51">
        <v>8.8740000000000006</v>
      </c>
      <c r="AG51">
        <v>19.651199999999999</v>
      </c>
      <c r="AH51">
        <v>18.940000000000001</v>
      </c>
      <c r="AI51">
        <v>0</v>
      </c>
      <c r="AJ51">
        <v>0</v>
      </c>
      <c r="AK51">
        <v>50.76</v>
      </c>
      <c r="AL51">
        <v>46.48</v>
      </c>
      <c r="AM51">
        <v>0</v>
      </c>
      <c r="AN51">
        <v>0</v>
      </c>
      <c r="AO51">
        <v>2.1168</v>
      </c>
      <c r="AP51">
        <v>2.2417500000000001</v>
      </c>
      <c r="AQ51">
        <v>0</v>
      </c>
      <c r="AR51">
        <v>32.9574</v>
      </c>
      <c r="AS51">
        <v>0</v>
      </c>
      <c r="AT51">
        <v>11.2476</v>
      </c>
      <c r="AU51">
        <v>0</v>
      </c>
      <c r="AV51">
        <v>11.55</v>
      </c>
      <c r="AW51">
        <v>32.58</v>
      </c>
      <c r="AX51">
        <v>10.96</v>
      </c>
      <c r="AY51">
        <v>0</v>
      </c>
      <c r="AZ51">
        <v>0</v>
      </c>
      <c r="BA51">
        <f t="shared" si="0"/>
        <v>2758.2567430000004</v>
      </c>
    </row>
    <row r="52" spans="1:53">
      <c r="A52" t="s">
        <v>94</v>
      </c>
      <c r="B52">
        <v>0</v>
      </c>
      <c r="C52">
        <v>0</v>
      </c>
      <c r="D52">
        <v>4.2</v>
      </c>
      <c r="E52">
        <v>0</v>
      </c>
      <c r="F52">
        <v>10.86</v>
      </c>
      <c r="G52">
        <v>5.43</v>
      </c>
      <c r="H52">
        <v>0</v>
      </c>
      <c r="I52">
        <v>0</v>
      </c>
      <c r="J52">
        <v>1.6439999999999999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13.622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26.260100000000001</v>
      </c>
      <c r="AC52">
        <v>19.35568</v>
      </c>
      <c r="AD52">
        <v>9.1149000000000004</v>
      </c>
      <c r="AE52">
        <v>44.263500000000001</v>
      </c>
      <c r="AF52">
        <v>8.8740000000000006</v>
      </c>
      <c r="AG52">
        <v>19.651199999999999</v>
      </c>
      <c r="AH52">
        <v>18.940000000000001</v>
      </c>
      <c r="AI52">
        <v>0</v>
      </c>
      <c r="AJ52">
        <v>0</v>
      </c>
      <c r="AK52">
        <v>50.76</v>
      </c>
      <c r="AL52">
        <v>46.48</v>
      </c>
      <c r="AM52">
        <v>0</v>
      </c>
      <c r="AN52">
        <v>0</v>
      </c>
      <c r="AO52">
        <v>2.1168</v>
      </c>
      <c r="AP52">
        <v>2.2417500000000001</v>
      </c>
      <c r="AQ52">
        <v>0</v>
      </c>
      <c r="AR52">
        <v>32.9574</v>
      </c>
      <c r="AS52">
        <v>0</v>
      </c>
      <c r="AT52">
        <v>11.2476</v>
      </c>
      <c r="AU52">
        <v>0</v>
      </c>
      <c r="AV52">
        <v>11.55</v>
      </c>
      <c r="AW52">
        <v>32.58</v>
      </c>
      <c r="AX52">
        <v>10.96</v>
      </c>
      <c r="AY52">
        <v>0</v>
      </c>
      <c r="AZ52">
        <v>0</v>
      </c>
      <c r="BA52">
        <f t="shared" si="0"/>
        <v>2758.2567430000004</v>
      </c>
    </row>
    <row r="53" spans="1:53">
      <c r="A53" t="s">
        <v>95</v>
      </c>
      <c r="B53">
        <v>0</v>
      </c>
      <c r="C53">
        <v>0</v>
      </c>
      <c r="D53">
        <v>4.2</v>
      </c>
      <c r="E53">
        <v>0</v>
      </c>
      <c r="F53">
        <v>10.86</v>
      </c>
      <c r="G53">
        <v>5.43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13.622</v>
      </c>
      <c r="W53">
        <v>147.515624</v>
      </c>
      <c r="X53">
        <v>0</v>
      </c>
      <c r="Y53">
        <v>0</v>
      </c>
      <c r="Z53">
        <v>0</v>
      </c>
      <c r="AA53">
        <v>14.061999999999999</v>
      </c>
      <c r="AB53">
        <v>26.260100000000001</v>
      </c>
      <c r="AC53">
        <v>19.35568</v>
      </c>
      <c r="AD53">
        <v>9.1149000000000004</v>
      </c>
      <c r="AE53">
        <v>44.263500000000001</v>
      </c>
      <c r="AF53">
        <v>8.8740000000000006</v>
      </c>
      <c r="AG53">
        <v>19.651199999999999</v>
      </c>
      <c r="AH53">
        <v>37.880000000000003</v>
      </c>
      <c r="AI53">
        <v>0</v>
      </c>
      <c r="AJ53">
        <v>0</v>
      </c>
      <c r="AK53">
        <v>50.76</v>
      </c>
      <c r="AL53">
        <v>46.48</v>
      </c>
      <c r="AM53">
        <v>0</v>
      </c>
      <c r="AN53">
        <v>0</v>
      </c>
      <c r="AO53">
        <v>2.1168</v>
      </c>
      <c r="AP53">
        <v>6.72525</v>
      </c>
      <c r="AQ53">
        <v>0</v>
      </c>
      <c r="AR53">
        <v>32.9574</v>
      </c>
      <c r="AS53">
        <v>0</v>
      </c>
      <c r="AT53">
        <v>11.2476</v>
      </c>
      <c r="AU53">
        <v>0</v>
      </c>
      <c r="AV53">
        <v>11.55</v>
      </c>
      <c r="AW53">
        <v>32.58</v>
      </c>
      <c r="AX53">
        <v>10.96</v>
      </c>
      <c r="AY53">
        <v>0</v>
      </c>
      <c r="AZ53">
        <v>0</v>
      </c>
      <c r="BA53">
        <f t="shared" si="0"/>
        <v>2794.0982429999999</v>
      </c>
    </row>
    <row r="54" spans="1:53">
      <c r="A54" t="s">
        <v>96</v>
      </c>
      <c r="B54">
        <v>0</v>
      </c>
      <c r="C54">
        <v>0</v>
      </c>
      <c r="D54">
        <v>4.2</v>
      </c>
      <c r="E54">
        <v>0</v>
      </c>
      <c r="F54">
        <v>10.86</v>
      </c>
      <c r="G54">
        <v>5.43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13.622</v>
      </c>
      <c r="W54">
        <v>147.515624</v>
      </c>
      <c r="X54">
        <v>0</v>
      </c>
      <c r="Y54">
        <v>0</v>
      </c>
      <c r="Z54">
        <v>0</v>
      </c>
      <c r="AA54">
        <v>14.061999999999999</v>
      </c>
      <c r="AB54">
        <v>26.260100000000001</v>
      </c>
      <c r="AC54">
        <v>19.35568</v>
      </c>
      <c r="AD54">
        <v>9.1149000000000004</v>
      </c>
      <c r="AE54">
        <v>44.263500000000001</v>
      </c>
      <c r="AF54">
        <v>8.8740000000000006</v>
      </c>
      <c r="AG54">
        <v>19.651199999999999</v>
      </c>
      <c r="AH54">
        <v>37.880000000000003</v>
      </c>
      <c r="AI54">
        <v>0</v>
      </c>
      <c r="AJ54">
        <v>0</v>
      </c>
      <c r="AK54">
        <v>50.76</v>
      </c>
      <c r="AL54">
        <v>46.48</v>
      </c>
      <c r="AM54">
        <v>5.2786799999999996</v>
      </c>
      <c r="AN54">
        <v>0</v>
      </c>
      <c r="AO54">
        <v>2.1168</v>
      </c>
      <c r="AP54">
        <v>6.72525</v>
      </c>
      <c r="AQ54">
        <v>7.056</v>
      </c>
      <c r="AR54">
        <v>32.9574</v>
      </c>
      <c r="AS54">
        <v>0</v>
      </c>
      <c r="AT54">
        <v>11.2476</v>
      </c>
      <c r="AU54">
        <v>0</v>
      </c>
      <c r="AV54">
        <v>11.55</v>
      </c>
      <c r="AW54">
        <v>32.58</v>
      </c>
      <c r="AX54">
        <v>10.96</v>
      </c>
      <c r="AY54">
        <v>0</v>
      </c>
      <c r="AZ54">
        <v>0</v>
      </c>
      <c r="BA54">
        <f t="shared" si="0"/>
        <v>2806.4329229999998</v>
      </c>
    </row>
    <row r="55" spans="1:53">
      <c r="A55" t="s">
        <v>97</v>
      </c>
      <c r="B55">
        <v>0</v>
      </c>
      <c r="C55">
        <v>0</v>
      </c>
      <c r="D55">
        <v>4.2</v>
      </c>
      <c r="E55">
        <v>0</v>
      </c>
      <c r="F55">
        <v>10.86</v>
      </c>
      <c r="G55">
        <v>5.43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13.622</v>
      </c>
      <c r="W55">
        <v>147.515624</v>
      </c>
      <c r="X55">
        <v>0</v>
      </c>
      <c r="Y55">
        <v>0</v>
      </c>
      <c r="Z55">
        <v>0</v>
      </c>
      <c r="AA55">
        <v>14.061999999999999</v>
      </c>
      <c r="AB55">
        <v>26.260100000000001</v>
      </c>
      <c r="AC55">
        <v>19.35568</v>
      </c>
      <c r="AD55">
        <v>9.1149000000000004</v>
      </c>
      <c r="AE55">
        <v>44.263500000000001</v>
      </c>
      <c r="AF55">
        <v>8.8740000000000006</v>
      </c>
      <c r="AG55">
        <v>19.651199999999999</v>
      </c>
      <c r="AH55">
        <v>37.880000000000003</v>
      </c>
      <c r="AI55">
        <v>0</v>
      </c>
      <c r="AJ55">
        <v>0</v>
      </c>
      <c r="AK55">
        <v>50.76</v>
      </c>
      <c r="AL55">
        <v>46.48</v>
      </c>
      <c r="AM55">
        <v>5.2786799999999996</v>
      </c>
      <c r="AN55">
        <v>0</v>
      </c>
      <c r="AO55">
        <v>6.2328000000000001</v>
      </c>
      <c r="AP55">
        <v>2.2417500000000001</v>
      </c>
      <c r="AQ55">
        <v>10.08</v>
      </c>
      <c r="AR55">
        <v>31.897383000000001</v>
      </c>
      <c r="AS55">
        <v>0</v>
      </c>
      <c r="AT55">
        <v>11.2476</v>
      </c>
      <c r="AU55">
        <v>0</v>
      </c>
      <c r="AV55">
        <v>11.55</v>
      </c>
      <c r="AW55">
        <v>32.58</v>
      </c>
      <c r="AX55">
        <v>10.96</v>
      </c>
      <c r="AY55">
        <v>0</v>
      </c>
      <c r="AZ55">
        <v>0</v>
      </c>
      <c r="BA55">
        <f t="shared" si="0"/>
        <v>2808.0294060000006</v>
      </c>
    </row>
    <row r="56" spans="1:53">
      <c r="A56" t="s">
        <v>98</v>
      </c>
      <c r="B56">
        <v>0</v>
      </c>
      <c r="C56">
        <v>0</v>
      </c>
      <c r="D56">
        <v>4.2</v>
      </c>
      <c r="E56">
        <v>0</v>
      </c>
      <c r="F56">
        <v>10.86</v>
      </c>
      <c r="G56">
        <v>5.43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13.622</v>
      </c>
      <c r="W56">
        <v>147.515624</v>
      </c>
      <c r="X56">
        <v>0</v>
      </c>
      <c r="Y56">
        <v>0</v>
      </c>
      <c r="Z56">
        <v>0</v>
      </c>
      <c r="AA56">
        <v>25.28</v>
      </c>
      <c r="AB56">
        <v>26.260100000000001</v>
      </c>
      <c r="AC56">
        <v>19.35568</v>
      </c>
      <c r="AD56">
        <v>9.1149000000000004</v>
      </c>
      <c r="AE56">
        <v>44.263500000000001</v>
      </c>
      <c r="AF56">
        <v>8.8740000000000006</v>
      </c>
      <c r="AG56">
        <v>19.651199999999999</v>
      </c>
      <c r="AH56">
        <v>37.880000000000003</v>
      </c>
      <c r="AI56">
        <v>0</v>
      </c>
      <c r="AJ56">
        <v>0</v>
      </c>
      <c r="AK56">
        <v>50.76</v>
      </c>
      <c r="AL56">
        <v>34.86</v>
      </c>
      <c r="AM56">
        <v>5.2786799999999996</v>
      </c>
      <c r="AN56">
        <v>0</v>
      </c>
      <c r="AO56">
        <v>6.2328000000000001</v>
      </c>
      <c r="AP56">
        <v>2.2417500000000001</v>
      </c>
      <c r="AQ56">
        <v>20.16</v>
      </c>
      <c r="AR56">
        <v>31.897383000000001</v>
      </c>
      <c r="AS56">
        <v>0</v>
      </c>
      <c r="AT56">
        <v>11.2476</v>
      </c>
      <c r="AU56">
        <v>0</v>
      </c>
      <c r="AV56">
        <v>11.55</v>
      </c>
      <c r="AW56">
        <v>32.58</v>
      </c>
      <c r="AX56">
        <v>10.96</v>
      </c>
      <c r="AY56">
        <v>0</v>
      </c>
      <c r="AZ56">
        <v>0</v>
      </c>
      <c r="BA56">
        <f t="shared" si="0"/>
        <v>2817.7074060000009</v>
      </c>
    </row>
    <row r="57" spans="1:53">
      <c r="A57" t="s">
        <v>99</v>
      </c>
      <c r="B57">
        <v>0</v>
      </c>
      <c r="C57">
        <v>0</v>
      </c>
      <c r="D57">
        <v>2.1</v>
      </c>
      <c r="E57">
        <v>0</v>
      </c>
      <c r="F57">
        <v>10.86</v>
      </c>
      <c r="G57">
        <v>5.43</v>
      </c>
      <c r="H57">
        <v>0</v>
      </c>
      <c r="I57">
        <v>0</v>
      </c>
      <c r="J57">
        <v>3.2879999999999998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13.622</v>
      </c>
      <c r="W57">
        <v>147.515624</v>
      </c>
      <c r="X57">
        <v>0</v>
      </c>
      <c r="Y57">
        <v>0</v>
      </c>
      <c r="Z57">
        <v>6.5537999999999998</v>
      </c>
      <c r="AA57">
        <v>37.92</v>
      </c>
      <c r="AB57">
        <v>26.260100000000001</v>
      </c>
      <c r="AC57">
        <v>19.35568</v>
      </c>
      <c r="AD57">
        <v>9.1149000000000004</v>
      </c>
      <c r="AE57">
        <v>44.263500000000001</v>
      </c>
      <c r="AF57">
        <v>8.8740000000000006</v>
      </c>
      <c r="AG57">
        <v>19.651199999999999</v>
      </c>
      <c r="AH57">
        <v>37.880000000000003</v>
      </c>
      <c r="AI57">
        <v>0</v>
      </c>
      <c r="AJ57">
        <v>0</v>
      </c>
      <c r="AK57">
        <v>50.76</v>
      </c>
      <c r="AL57">
        <v>34.86</v>
      </c>
      <c r="AM57">
        <v>5.2786799999999996</v>
      </c>
      <c r="AN57">
        <v>0</v>
      </c>
      <c r="AO57">
        <v>6.2328000000000001</v>
      </c>
      <c r="AP57">
        <v>2.2417500000000001</v>
      </c>
      <c r="AQ57">
        <v>29.672999999999998</v>
      </c>
      <c r="AR57">
        <v>31.897383000000001</v>
      </c>
      <c r="AS57">
        <v>0</v>
      </c>
      <c r="AT57">
        <v>11.2476</v>
      </c>
      <c r="AU57">
        <v>0</v>
      </c>
      <c r="AV57">
        <v>13.65</v>
      </c>
      <c r="AW57">
        <v>32.58</v>
      </c>
      <c r="AX57">
        <v>10.96</v>
      </c>
      <c r="AY57">
        <v>0</v>
      </c>
      <c r="AZ57">
        <v>0</v>
      </c>
      <c r="BA57">
        <f t="shared" si="0"/>
        <v>2849.7022060000008</v>
      </c>
    </row>
    <row r="58" spans="1:53">
      <c r="A58" t="s">
        <v>100</v>
      </c>
      <c r="B58">
        <v>0</v>
      </c>
      <c r="C58">
        <v>0</v>
      </c>
      <c r="D58">
        <v>4.2</v>
      </c>
      <c r="E58">
        <v>0</v>
      </c>
      <c r="F58">
        <v>10.86</v>
      </c>
      <c r="G58">
        <v>5.43</v>
      </c>
      <c r="H58">
        <v>0</v>
      </c>
      <c r="I58">
        <v>0</v>
      </c>
      <c r="J58">
        <v>3.2879999999999998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13.622</v>
      </c>
      <c r="W58">
        <v>147.515624</v>
      </c>
      <c r="X58">
        <v>0</v>
      </c>
      <c r="Y58">
        <v>0</v>
      </c>
      <c r="Z58">
        <v>6.5537999999999998</v>
      </c>
      <c r="AA58">
        <v>39.5</v>
      </c>
      <c r="AB58">
        <v>26.260100000000001</v>
      </c>
      <c r="AC58">
        <v>29.033519999999999</v>
      </c>
      <c r="AD58">
        <v>10.700100000000001</v>
      </c>
      <c r="AE58">
        <v>44.263500000000001</v>
      </c>
      <c r="AF58">
        <v>8.8740000000000006</v>
      </c>
      <c r="AG58">
        <v>19.651199999999999</v>
      </c>
      <c r="AH58">
        <v>37.880000000000003</v>
      </c>
      <c r="AI58">
        <v>0</v>
      </c>
      <c r="AJ58">
        <v>0</v>
      </c>
      <c r="AK58">
        <v>50.76</v>
      </c>
      <c r="AL58">
        <v>34.86</v>
      </c>
      <c r="AM58">
        <v>5.2786799999999996</v>
      </c>
      <c r="AN58">
        <v>0</v>
      </c>
      <c r="AO58">
        <v>6.2328000000000001</v>
      </c>
      <c r="AP58">
        <v>2.2417500000000001</v>
      </c>
      <c r="AQ58">
        <v>29.672999999999998</v>
      </c>
      <c r="AR58">
        <v>31.897383000000001</v>
      </c>
      <c r="AS58">
        <v>0</v>
      </c>
      <c r="AT58">
        <v>11.2476</v>
      </c>
      <c r="AU58">
        <v>0</v>
      </c>
      <c r="AV58">
        <v>11.55</v>
      </c>
      <c r="AW58">
        <v>32.58</v>
      </c>
      <c r="AX58">
        <v>8.7680000000000007</v>
      </c>
      <c r="AY58">
        <v>0</v>
      </c>
      <c r="AZ58">
        <v>0</v>
      </c>
      <c r="BA58">
        <f t="shared" si="0"/>
        <v>2860.3532460000006</v>
      </c>
    </row>
    <row r="59" spans="1:53">
      <c r="A59" t="s">
        <v>101</v>
      </c>
      <c r="B59">
        <v>0</v>
      </c>
      <c r="C59">
        <v>0</v>
      </c>
      <c r="D59">
        <v>7.875</v>
      </c>
      <c r="E59">
        <v>0</v>
      </c>
      <c r="F59">
        <v>10.86</v>
      </c>
      <c r="G59">
        <v>5.43</v>
      </c>
      <c r="H59">
        <v>0</v>
      </c>
      <c r="I59">
        <v>0</v>
      </c>
      <c r="J59">
        <v>3.2879999999999998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13.622</v>
      </c>
      <c r="W59">
        <v>147.515624</v>
      </c>
      <c r="X59">
        <v>0</v>
      </c>
      <c r="Y59">
        <v>0</v>
      </c>
      <c r="Z59">
        <v>6.5537999999999998</v>
      </c>
      <c r="AA59">
        <v>39.5</v>
      </c>
      <c r="AB59">
        <v>26.260100000000001</v>
      </c>
      <c r="AC59">
        <v>29.033519999999999</v>
      </c>
      <c r="AD59">
        <v>18.229800000000001</v>
      </c>
      <c r="AE59">
        <v>44.263500000000001</v>
      </c>
      <c r="AF59">
        <v>8.8740000000000006</v>
      </c>
      <c r="AG59">
        <v>19.651199999999999</v>
      </c>
      <c r="AH59">
        <v>37.880000000000003</v>
      </c>
      <c r="AI59">
        <v>0</v>
      </c>
      <c r="AJ59">
        <v>0</v>
      </c>
      <c r="AK59">
        <v>50.76</v>
      </c>
      <c r="AL59">
        <v>34.86</v>
      </c>
      <c r="AM59">
        <v>5.2786799999999996</v>
      </c>
      <c r="AN59">
        <v>0</v>
      </c>
      <c r="AO59">
        <v>6.2328000000000001</v>
      </c>
      <c r="AP59">
        <v>6.72525</v>
      </c>
      <c r="AQ59">
        <v>29.672999999999998</v>
      </c>
      <c r="AR59">
        <v>31.897383000000001</v>
      </c>
      <c r="AS59">
        <v>0</v>
      </c>
      <c r="AT59">
        <v>11.2476</v>
      </c>
      <c r="AU59">
        <v>0</v>
      </c>
      <c r="AV59">
        <v>7.875</v>
      </c>
      <c r="AW59">
        <v>32.58</v>
      </c>
      <c r="AX59">
        <v>8.7680000000000007</v>
      </c>
      <c r="AY59">
        <v>0</v>
      </c>
      <c r="AZ59">
        <v>0</v>
      </c>
      <c r="BA59">
        <f t="shared" si="0"/>
        <v>2872.3664460000005</v>
      </c>
    </row>
    <row r="60" spans="1:53">
      <c r="A60" t="s">
        <v>102</v>
      </c>
      <c r="B60">
        <v>0</v>
      </c>
      <c r="C60">
        <v>0</v>
      </c>
      <c r="D60">
        <v>12.6</v>
      </c>
      <c r="E60">
        <v>0</v>
      </c>
      <c r="F60">
        <v>10.86</v>
      </c>
      <c r="G60">
        <v>5.43</v>
      </c>
      <c r="H60">
        <v>0</v>
      </c>
      <c r="I60">
        <v>0</v>
      </c>
      <c r="J60">
        <v>3.2879999999999998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13.622</v>
      </c>
      <c r="W60">
        <v>147.515624</v>
      </c>
      <c r="X60">
        <v>0</v>
      </c>
      <c r="Y60">
        <v>0</v>
      </c>
      <c r="Z60">
        <v>6.5537999999999998</v>
      </c>
      <c r="AA60">
        <v>39.5</v>
      </c>
      <c r="AB60">
        <v>26.260100000000001</v>
      </c>
      <c r="AC60">
        <v>29.033519999999999</v>
      </c>
      <c r="AD60">
        <v>18.229800000000001</v>
      </c>
      <c r="AE60">
        <v>44.263500000000001</v>
      </c>
      <c r="AF60">
        <v>8.8740000000000006</v>
      </c>
      <c r="AG60">
        <v>19.651199999999999</v>
      </c>
      <c r="AH60">
        <v>37.880000000000003</v>
      </c>
      <c r="AI60">
        <v>0</v>
      </c>
      <c r="AJ60">
        <v>0</v>
      </c>
      <c r="AK60">
        <v>50.76</v>
      </c>
      <c r="AL60">
        <v>34.86</v>
      </c>
      <c r="AM60">
        <v>5.2786799999999996</v>
      </c>
      <c r="AN60">
        <v>0</v>
      </c>
      <c r="AO60">
        <v>6.2328000000000001</v>
      </c>
      <c r="AP60">
        <v>6.72525</v>
      </c>
      <c r="AQ60">
        <v>29.672999999999998</v>
      </c>
      <c r="AR60">
        <v>31.897383000000001</v>
      </c>
      <c r="AS60">
        <v>0</v>
      </c>
      <c r="AT60">
        <v>11.2476</v>
      </c>
      <c r="AU60">
        <v>0</v>
      </c>
      <c r="AV60">
        <v>3.15</v>
      </c>
      <c r="AW60">
        <v>32.58</v>
      </c>
      <c r="AX60">
        <v>8.7680000000000007</v>
      </c>
      <c r="AY60">
        <v>0</v>
      </c>
      <c r="AZ60">
        <v>0</v>
      </c>
      <c r="BA60">
        <f t="shared" si="0"/>
        <v>2872.3664460000005</v>
      </c>
    </row>
    <row r="61" spans="1:53">
      <c r="A61" t="s">
        <v>103</v>
      </c>
      <c r="B61">
        <v>0</v>
      </c>
      <c r="C61">
        <v>0</v>
      </c>
      <c r="D61">
        <v>15.75</v>
      </c>
      <c r="E61">
        <v>0</v>
      </c>
      <c r="F61">
        <v>10.86</v>
      </c>
      <c r="G61">
        <v>5.43</v>
      </c>
      <c r="H61">
        <v>0</v>
      </c>
      <c r="I61">
        <v>0</v>
      </c>
      <c r="J61">
        <v>3.2879999999999998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13.622</v>
      </c>
      <c r="W61">
        <v>147.515624</v>
      </c>
      <c r="X61">
        <v>0</v>
      </c>
      <c r="Y61">
        <v>0</v>
      </c>
      <c r="Z61">
        <v>13.1076</v>
      </c>
      <c r="AA61">
        <v>39.5</v>
      </c>
      <c r="AB61">
        <v>26.260100000000001</v>
      </c>
      <c r="AC61">
        <v>29.033519999999999</v>
      </c>
      <c r="AD61">
        <v>18.229800000000001</v>
      </c>
      <c r="AE61">
        <v>44.263500000000001</v>
      </c>
      <c r="AF61">
        <v>8.8740000000000006</v>
      </c>
      <c r="AG61">
        <v>19.651199999999999</v>
      </c>
      <c r="AH61">
        <v>37.880000000000003</v>
      </c>
      <c r="AI61">
        <v>0</v>
      </c>
      <c r="AJ61">
        <v>0</v>
      </c>
      <c r="AK61">
        <v>50.76</v>
      </c>
      <c r="AL61">
        <v>34.86</v>
      </c>
      <c r="AM61">
        <v>5.2786799999999996</v>
      </c>
      <c r="AN61">
        <v>0</v>
      </c>
      <c r="AO61">
        <v>6.2915999999999999</v>
      </c>
      <c r="AP61">
        <v>2.2417500000000001</v>
      </c>
      <c r="AQ61">
        <v>29.672999999999998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32.58</v>
      </c>
      <c r="AX61">
        <v>8.7680000000000007</v>
      </c>
      <c r="AY61">
        <v>0</v>
      </c>
      <c r="AZ61">
        <v>0</v>
      </c>
      <c r="BA61">
        <f t="shared" si="0"/>
        <v>2874.4955460000001</v>
      </c>
    </row>
    <row r="62" spans="1:53">
      <c r="A62" t="s">
        <v>104</v>
      </c>
      <c r="B62">
        <v>0</v>
      </c>
      <c r="C62">
        <v>0</v>
      </c>
      <c r="D62">
        <v>15.75</v>
      </c>
      <c r="E62">
        <v>0</v>
      </c>
      <c r="F62">
        <v>10.86</v>
      </c>
      <c r="G62">
        <v>5.43</v>
      </c>
      <c r="H62">
        <v>0</v>
      </c>
      <c r="I62">
        <v>0</v>
      </c>
      <c r="J62">
        <v>3.2879999999999998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13.622</v>
      </c>
      <c r="W62">
        <v>147.515624</v>
      </c>
      <c r="X62">
        <v>0</v>
      </c>
      <c r="Y62">
        <v>0</v>
      </c>
      <c r="Z62">
        <v>13.1076</v>
      </c>
      <c r="AA62">
        <v>39.5</v>
      </c>
      <c r="AB62">
        <v>26.260100000000001</v>
      </c>
      <c r="AC62">
        <v>29.033519999999999</v>
      </c>
      <c r="AD62">
        <v>18.229800000000001</v>
      </c>
      <c r="AE62">
        <v>44.263500000000001</v>
      </c>
      <c r="AF62">
        <v>8.8740000000000006</v>
      </c>
      <c r="AG62">
        <v>19.651199999999999</v>
      </c>
      <c r="AH62">
        <v>37.880000000000003</v>
      </c>
      <c r="AI62">
        <v>0</v>
      </c>
      <c r="AJ62">
        <v>0</v>
      </c>
      <c r="AK62">
        <v>50.76</v>
      </c>
      <c r="AL62">
        <v>34.86</v>
      </c>
      <c r="AM62">
        <v>5.2786799999999996</v>
      </c>
      <c r="AN62">
        <v>0</v>
      </c>
      <c r="AO62">
        <v>6.2915999999999999</v>
      </c>
      <c r="AP62">
        <v>2.2417500000000001</v>
      </c>
      <c r="AQ62">
        <v>29.672999999999998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32.58</v>
      </c>
      <c r="AX62">
        <v>8.7680000000000007</v>
      </c>
      <c r="AY62">
        <v>0</v>
      </c>
      <c r="AZ62">
        <v>0</v>
      </c>
      <c r="BA62">
        <f t="shared" si="0"/>
        <v>2874.4955460000001</v>
      </c>
    </row>
    <row r="63" spans="1:53">
      <c r="A63" t="s">
        <v>105</v>
      </c>
      <c r="B63">
        <v>0</v>
      </c>
      <c r="C63">
        <v>0</v>
      </c>
      <c r="D63">
        <v>15.75</v>
      </c>
      <c r="E63">
        <v>0</v>
      </c>
      <c r="F63">
        <v>0</v>
      </c>
      <c r="G63">
        <v>4.3440000000000003</v>
      </c>
      <c r="H63">
        <v>0</v>
      </c>
      <c r="I63">
        <v>0</v>
      </c>
      <c r="J63">
        <v>3.2879999999999998</v>
      </c>
      <c r="K63">
        <v>686.77995799999997</v>
      </c>
      <c r="L63">
        <v>653.15250000000003</v>
      </c>
      <c r="M63">
        <v>89</v>
      </c>
      <c r="N63">
        <v>118.125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13.622</v>
      </c>
      <c r="W63">
        <v>147.515624</v>
      </c>
      <c r="X63">
        <v>0</v>
      </c>
      <c r="Y63">
        <v>0</v>
      </c>
      <c r="Z63">
        <v>13.1076</v>
      </c>
      <c r="AA63">
        <v>39.5</v>
      </c>
      <c r="AB63">
        <v>26.260100000000001</v>
      </c>
      <c r="AC63">
        <v>29.033519999999999</v>
      </c>
      <c r="AD63">
        <v>18.229800000000001</v>
      </c>
      <c r="AE63">
        <v>44.263500000000001</v>
      </c>
      <c r="AF63">
        <v>8.8740000000000006</v>
      </c>
      <c r="AG63">
        <v>19.651199999999999</v>
      </c>
      <c r="AH63">
        <v>18.940000000000001</v>
      </c>
      <c r="AI63">
        <v>0</v>
      </c>
      <c r="AJ63">
        <v>0</v>
      </c>
      <c r="AK63">
        <v>50.76</v>
      </c>
      <c r="AL63">
        <v>20.916</v>
      </c>
      <c r="AM63">
        <v>5.2786799999999996</v>
      </c>
      <c r="AN63">
        <v>0</v>
      </c>
      <c r="AO63">
        <v>0.3528</v>
      </c>
      <c r="AP63">
        <v>2.2417500000000001</v>
      </c>
      <c r="AQ63">
        <v>29.672999999999998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44.526000000000003</v>
      </c>
      <c r="AX63">
        <v>8.7680000000000007</v>
      </c>
      <c r="AY63">
        <v>0</v>
      </c>
      <c r="AZ63">
        <v>0</v>
      </c>
      <c r="BA63">
        <f t="shared" si="0"/>
        <v>2832.6727459999997</v>
      </c>
    </row>
    <row r="64" spans="1:53">
      <c r="A64" t="s">
        <v>106</v>
      </c>
      <c r="B64">
        <v>0</v>
      </c>
      <c r="C64">
        <v>0</v>
      </c>
      <c r="D64">
        <v>12.6</v>
      </c>
      <c r="E64">
        <v>0</v>
      </c>
      <c r="F64">
        <v>0</v>
      </c>
      <c r="G64">
        <v>4.3440000000000003</v>
      </c>
      <c r="H64">
        <v>0</v>
      </c>
      <c r="I64">
        <v>0</v>
      </c>
      <c r="J64">
        <v>3.2879999999999998</v>
      </c>
      <c r="K64">
        <v>686.77995799999997</v>
      </c>
      <c r="L64">
        <v>653.15250000000003</v>
      </c>
      <c r="M64">
        <v>89</v>
      </c>
      <c r="N64">
        <v>118.125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13.622</v>
      </c>
      <c r="W64">
        <v>147.515624</v>
      </c>
      <c r="X64">
        <v>0</v>
      </c>
      <c r="Y64">
        <v>0</v>
      </c>
      <c r="Z64">
        <v>13.1076</v>
      </c>
      <c r="AA64">
        <v>35.549999999999997</v>
      </c>
      <c r="AB64">
        <v>26.260100000000001</v>
      </c>
      <c r="AC64">
        <v>19.35568</v>
      </c>
      <c r="AD64">
        <v>18.229800000000001</v>
      </c>
      <c r="AE64">
        <v>44.263500000000001</v>
      </c>
      <c r="AF64">
        <v>8.8740000000000006</v>
      </c>
      <c r="AG64">
        <v>19.651199999999999</v>
      </c>
      <c r="AH64">
        <v>18.940000000000001</v>
      </c>
      <c r="AI64">
        <v>0</v>
      </c>
      <c r="AJ64">
        <v>0</v>
      </c>
      <c r="AK64">
        <v>50.76</v>
      </c>
      <c r="AL64">
        <v>20.916</v>
      </c>
      <c r="AM64">
        <v>5.2786799999999996</v>
      </c>
      <c r="AN64">
        <v>0</v>
      </c>
      <c r="AO64">
        <v>0.3528</v>
      </c>
      <c r="AP64">
        <v>2.2417500000000001</v>
      </c>
      <c r="AQ64">
        <v>29.672999999999998</v>
      </c>
      <c r="AR64">
        <v>31.897383000000001</v>
      </c>
      <c r="AS64">
        <v>0</v>
      </c>
      <c r="AT64">
        <v>11.2476</v>
      </c>
      <c r="AU64">
        <v>0</v>
      </c>
      <c r="AV64">
        <v>3.15</v>
      </c>
      <c r="AW64">
        <v>44.526000000000003</v>
      </c>
      <c r="AX64">
        <v>8.7680000000000007</v>
      </c>
      <c r="AY64">
        <v>0</v>
      </c>
      <c r="AZ64">
        <v>0</v>
      </c>
      <c r="BA64">
        <f t="shared" si="0"/>
        <v>2819.0449060000005</v>
      </c>
    </row>
    <row r="65" spans="1:53">
      <c r="A65" t="s">
        <v>107</v>
      </c>
      <c r="B65">
        <v>0</v>
      </c>
      <c r="C65">
        <v>0</v>
      </c>
      <c r="D65">
        <v>6.3</v>
      </c>
      <c r="E65">
        <v>0</v>
      </c>
      <c r="F65">
        <v>0</v>
      </c>
      <c r="G65">
        <v>4.3440000000000003</v>
      </c>
      <c r="H65">
        <v>0</v>
      </c>
      <c r="I65">
        <v>0</v>
      </c>
      <c r="J65">
        <v>3.2879999999999998</v>
      </c>
      <c r="K65">
        <v>686.77995799999997</v>
      </c>
      <c r="L65">
        <v>653.15250000000003</v>
      </c>
      <c r="M65">
        <v>87</v>
      </c>
      <c r="N65">
        <v>118.125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13.622</v>
      </c>
      <c r="W65">
        <v>147.515624</v>
      </c>
      <c r="X65">
        <v>0</v>
      </c>
      <c r="Y65">
        <v>0</v>
      </c>
      <c r="Z65">
        <v>6.5537999999999998</v>
      </c>
      <c r="AA65">
        <v>24.885000000000002</v>
      </c>
      <c r="AB65">
        <v>26.260100000000001</v>
      </c>
      <c r="AC65">
        <v>9.6778399999999998</v>
      </c>
      <c r="AD65">
        <v>18.229800000000001</v>
      </c>
      <c r="AE65">
        <v>44.263500000000001</v>
      </c>
      <c r="AF65">
        <v>8.8740000000000006</v>
      </c>
      <c r="AG65">
        <v>19.651199999999999</v>
      </c>
      <c r="AH65">
        <v>18.940000000000001</v>
      </c>
      <c r="AI65">
        <v>0</v>
      </c>
      <c r="AJ65">
        <v>0</v>
      </c>
      <c r="AK65">
        <v>50.76</v>
      </c>
      <c r="AL65">
        <v>20.916</v>
      </c>
      <c r="AM65">
        <v>9.3309999999999995</v>
      </c>
      <c r="AN65">
        <v>0</v>
      </c>
      <c r="AO65">
        <v>0.3528</v>
      </c>
      <c r="AP65">
        <v>2.2417500000000001</v>
      </c>
      <c r="AQ65">
        <v>29.672999999999998</v>
      </c>
      <c r="AR65">
        <v>31.897383000000001</v>
      </c>
      <c r="AS65">
        <v>0</v>
      </c>
      <c r="AT65">
        <v>11.2476</v>
      </c>
      <c r="AU65">
        <v>0</v>
      </c>
      <c r="AV65">
        <v>9.4499999999999993</v>
      </c>
      <c r="AW65">
        <v>44.526000000000003</v>
      </c>
      <c r="AX65">
        <v>9.3160000000000007</v>
      </c>
      <c r="AY65">
        <v>0</v>
      </c>
      <c r="AZ65">
        <v>0</v>
      </c>
      <c r="BA65">
        <f t="shared" si="0"/>
        <v>2794.7485860000002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4.3440000000000003</v>
      </c>
      <c r="H66">
        <v>0</v>
      </c>
      <c r="I66">
        <v>0</v>
      </c>
      <c r="J66">
        <v>3.2879999999999998</v>
      </c>
      <c r="K66">
        <v>686.77995799999997</v>
      </c>
      <c r="L66">
        <v>653.15250000000003</v>
      </c>
      <c r="M66">
        <v>87</v>
      </c>
      <c r="N66">
        <v>118.125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13.622</v>
      </c>
      <c r="W66">
        <v>147.515624</v>
      </c>
      <c r="X66">
        <v>0</v>
      </c>
      <c r="Y66">
        <v>0</v>
      </c>
      <c r="Z66">
        <v>6.5537999999999998</v>
      </c>
      <c r="AA66">
        <v>23.305</v>
      </c>
      <c r="AB66">
        <v>26.260100000000001</v>
      </c>
      <c r="AC66">
        <v>9.6778399999999998</v>
      </c>
      <c r="AD66">
        <v>18.229800000000001</v>
      </c>
      <c r="AE66">
        <v>44.263500000000001</v>
      </c>
      <c r="AF66">
        <v>8.8740000000000006</v>
      </c>
      <c r="AG66">
        <v>19.651199999999999</v>
      </c>
      <c r="AH66">
        <v>18.940000000000001</v>
      </c>
      <c r="AI66">
        <v>0</v>
      </c>
      <c r="AJ66">
        <v>0</v>
      </c>
      <c r="AK66">
        <v>50.76</v>
      </c>
      <c r="AL66">
        <v>20.916</v>
      </c>
      <c r="AM66">
        <v>9.3309999999999995</v>
      </c>
      <c r="AN66">
        <v>0</v>
      </c>
      <c r="AO66">
        <v>0.3528</v>
      </c>
      <c r="AP66">
        <v>2.2417500000000001</v>
      </c>
      <c r="AQ66">
        <v>29.672999999999998</v>
      </c>
      <c r="AR66">
        <v>31.897383000000001</v>
      </c>
      <c r="AS66">
        <v>0</v>
      </c>
      <c r="AT66">
        <v>11.2476</v>
      </c>
      <c r="AU66">
        <v>0</v>
      </c>
      <c r="AV66">
        <v>15.75</v>
      </c>
      <c r="AW66">
        <v>44.526000000000003</v>
      </c>
      <c r="AX66">
        <v>9.3160000000000007</v>
      </c>
      <c r="AY66">
        <v>0</v>
      </c>
      <c r="AZ66">
        <v>0</v>
      </c>
      <c r="BA66">
        <f t="shared" si="0"/>
        <v>2793.1685859999998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4.3440000000000003</v>
      </c>
      <c r="G67">
        <v>4.3440000000000003</v>
      </c>
      <c r="H67">
        <v>0</v>
      </c>
      <c r="I67">
        <v>0</v>
      </c>
      <c r="J67">
        <v>3.2879999999999998</v>
      </c>
      <c r="K67">
        <v>686.77995799999997</v>
      </c>
      <c r="L67">
        <v>653.15250000000003</v>
      </c>
      <c r="M67">
        <v>87</v>
      </c>
      <c r="N67">
        <v>118.125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13.622</v>
      </c>
      <c r="W67">
        <v>147.515624</v>
      </c>
      <c r="X67">
        <v>0</v>
      </c>
      <c r="Y67">
        <v>0</v>
      </c>
      <c r="Z67">
        <v>6.5537999999999998</v>
      </c>
      <c r="AA67">
        <v>22.91</v>
      </c>
      <c r="AB67">
        <v>26.260100000000001</v>
      </c>
      <c r="AC67">
        <v>9.6778399999999998</v>
      </c>
      <c r="AD67">
        <v>18.229800000000001</v>
      </c>
      <c r="AE67">
        <v>44.263500000000001</v>
      </c>
      <c r="AF67">
        <v>17.748000000000001</v>
      </c>
      <c r="AG67">
        <v>19.651199999999999</v>
      </c>
      <c r="AH67">
        <v>18.940000000000001</v>
      </c>
      <c r="AI67">
        <v>0</v>
      </c>
      <c r="AJ67">
        <v>0</v>
      </c>
      <c r="AK67">
        <v>50.76</v>
      </c>
      <c r="AL67">
        <v>20.916</v>
      </c>
      <c r="AM67">
        <v>9.3309999999999995</v>
      </c>
      <c r="AN67">
        <v>0</v>
      </c>
      <c r="AO67">
        <v>0.3528</v>
      </c>
      <c r="AP67">
        <v>3.5227499999999998</v>
      </c>
      <c r="AQ67">
        <v>29.672999999999998</v>
      </c>
      <c r="AR67">
        <v>31.897383000000001</v>
      </c>
      <c r="AS67">
        <v>0</v>
      </c>
      <c r="AT67">
        <v>11.2476</v>
      </c>
      <c r="AU67">
        <v>0</v>
      </c>
      <c r="AV67">
        <v>14.7</v>
      </c>
      <c r="AW67">
        <v>43.44</v>
      </c>
      <c r="AX67">
        <v>9.3160000000000007</v>
      </c>
      <c r="AY67">
        <v>0</v>
      </c>
      <c r="AZ67">
        <v>0</v>
      </c>
      <c r="BA67">
        <f t="shared" si="0"/>
        <v>2805.1365860000001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4.3440000000000003</v>
      </c>
      <c r="G68">
        <v>4.3440000000000003</v>
      </c>
      <c r="H68">
        <v>0</v>
      </c>
      <c r="I68">
        <v>0</v>
      </c>
      <c r="J68">
        <v>3.2879999999999998</v>
      </c>
      <c r="K68">
        <v>686.77995799999997</v>
      </c>
      <c r="L68">
        <v>653.15250000000003</v>
      </c>
      <c r="M68">
        <v>87</v>
      </c>
      <c r="N68">
        <v>118.125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13.622</v>
      </c>
      <c r="W68">
        <v>147.515624</v>
      </c>
      <c r="X68">
        <v>0</v>
      </c>
      <c r="Y68">
        <v>0</v>
      </c>
      <c r="Z68">
        <v>6.5537999999999998</v>
      </c>
      <c r="AA68">
        <v>22.91</v>
      </c>
      <c r="AB68">
        <v>26.260100000000001</v>
      </c>
      <c r="AC68">
        <v>9.6778399999999998</v>
      </c>
      <c r="AD68">
        <v>18.229800000000001</v>
      </c>
      <c r="AE68">
        <v>44.263500000000001</v>
      </c>
      <c r="AF68">
        <v>17.748000000000001</v>
      </c>
      <c r="AG68">
        <v>19.651199999999999</v>
      </c>
      <c r="AH68">
        <v>45.456000000000003</v>
      </c>
      <c r="AI68">
        <v>0</v>
      </c>
      <c r="AJ68">
        <v>0</v>
      </c>
      <c r="AK68">
        <v>50.76</v>
      </c>
      <c r="AL68">
        <v>20.916</v>
      </c>
      <c r="AM68">
        <v>9.3309999999999995</v>
      </c>
      <c r="AN68">
        <v>0</v>
      </c>
      <c r="AO68">
        <v>0.3528</v>
      </c>
      <c r="AP68">
        <v>3.5227499999999998</v>
      </c>
      <c r="AQ68">
        <v>29.672999999999998</v>
      </c>
      <c r="AR68">
        <v>31.897383000000001</v>
      </c>
      <c r="AS68">
        <v>0</v>
      </c>
      <c r="AT68">
        <v>11.2476</v>
      </c>
      <c r="AU68">
        <v>0</v>
      </c>
      <c r="AV68">
        <v>14.7</v>
      </c>
      <c r="AW68">
        <v>43.44</v>
      </c>
      <c r="AX68">
        <v>9.3160000000000007</v>
      </c>
      <c r="AY68">
        <v>0</v>
      </c>
      <c r="AZ68">
        <v>0</v>
      </c>
      <c r="BA68">
        <f t="shared" ref="BA68:BA98" si="1">SUM(B68:AZ68)</f>
        <v>2831.6525860000002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4.3440000000000003</v>
      </c>
      <c r="G69">
        <v>4.3440000000000003</v>
      </c>
      <c r="H69">
        <v>0</v>
      </c>
      <c r="I69">
        <v>0</v>
      </c>
      <c r="J69">
        <v>3.2879999999999998</v>
      </c>
      <c r="K69">
        <v>686.77995799999997</v>
      </c>
      <c r="L69">
        <v>653.15250000000003</v>
      </c>
      <c r="M69">
        <v>87</v>
      </c>
      <c r="N69">
        <v>118.125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13.622</v>
      </c>
      <c r="W69">
        <v>147.515624</v>
      </c>
      <c r="X69">
        <v>0</v>
      </c>
      <c r="Y69">
        <v>0</v>
      </c>
      <c r="Z69">
        <v>6.5537999999999998</v>
      </c>
      <c r="AA69">
        <v>12.64</v>
      </c>
      <c r="AB69">
        <v>26.260100000000001</v>
      </c>
      <c r="AC69">
        <v>9.6778399999999998</v>
      </c>
      <c r="AD69">
        <v>18.229800000000001</v>
      </c>
      <c r="AE69">
        <v>44.263500000000001</v>
      </c>
      <c r="AF69">
        <v>17.748000000000001</v>
      </c>
      <c r="AG69">
        <v>19.651199999999999</v>
      </c>
      <c r="AH69">
        <v>46.497700000000002</v>
      </c>
      <c r="AI69">
        <v>0</v>
      </c>
      <c r="AJ69">
        <v>0</v>
      </c>
      <c r="AK69">
        <v>50.76</v>
      </c>
      <c r="AL69">
        <v>20.916</v>
      </c>
      <c r="AM69">
        <v>9.3309999999999995</v>
      </c>
      <c r="AN69">
        <v>0</v>
      </c>
      <c r="AO69">
        <v>0.3528</v>
      </c>
      <c r="AP69">
        <v>3.5227499999999998</v>
      </c>
      <c r="AQ69">
        <v>29.672999999999998</v>
      </c>
      <c r="AR69">
        <v>31.897383000000001</v>
      </c>
      <c r="AS69">
        <v>0</v>
      </c>
      <c r="AT69">
        <v>11.2476</v>
      </c>
      <c r="AU69">
        <v>0</v>
      </c>
      <c r="AV69">
        <v>14.7</v>
      </c>
      <c r="AW69">
        <v>40.182000000000002</v>
      </c>
      <c r="AX69">
        <v>9.3160000000000007</v>
      </c>
      <c r="AY69">
        <v>0</v>
      </c>
      <c r="AZ69">
        <v>0</v>
      </c>
      <c r="BA69">
        <f t="shared" si="1"/>
        <v>2819.1662859999997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4.3440000000000003</v>
      </c>
      <c r="G70">
        <v>4.3440000000000003</v>
      </c>
      <c r="H70">
        <v>0</v>
      </c>
      <c r="I70">
        <v>0</v>
      </c>
      <c r="J70">
        <v>3.2879999999999998</v>
      </c>
      <c r="K70">
        <v>686.77995799999997</v>
      </c>
      <c r="L70">
        <v>653.15250000000003</v>
      </c>
      <c r="M70">
        <v>87</v>
      </c>
      <c r="N70">
        <v>118.125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13.622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26.260100000000001</v>
      </c>
      <c r="AC70">
        <v>9.6778399999999998</v>
      </c>
      <c r="AD70">
        <v>18.229800000000001</v>
      </c>
      <c r="AE70">
        <v>44.263500000000001</v>
      </c>
      <c r="AF70">
        <v>17.748000000000001</v>
      </c>
      <c r="AG70">
        <v>19.651199999999999</v>
      </c>
      <c r="AH70">
        <v>46.497700000000002</v>
      </c>
      <c r="AI70">
        <v>0</v>
      </c>
      <c r="AJ70">
        <v>0</v>
      </c>
      <c r="AK70">
        <v>50.76</v>
      </c>
      <c r="AL70">
        <v>20.916</v>
      </c>
      <c r="AM70">
        <v>9.3309999999999995</v>
      </c>
      <c r="AN70">
        <v>0</v>
      </c>
      <c r="AO70">
        <v>0.3528</v>
      </c>
      <c r="AP70">
        <v>3.5227499999999998</v>
      </c>
      <c r="AQ70">
        <v>29.672999999999998</v>
      </c>
      <c r="AR70">
        <v>31.897383000000001</v>
      </c>
      <c r="AS70">
        <v>0</v>
      </c>
      <c r="AT70">
        <v>11.2476</v>
      </c>
      <c r="AU70">
        <v>0</v>
      </c>
      <c r="AV70">
        <v>14.7</v>
      </c>
      <c r="AW70">
        <v>40.182000000000002</v>
      </c>
      <c r="AX70">
        <v>9.3160000000000007</v>
      </c>
      <c r="AY70">
        <v>0</v>
      </c>
      <c r="AZ70">
        <v>0</v>
      </c>
      <c r="BA70">
        <f t="shared" si="1"/>
        <v>2819.1662859999997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4.3440000000000003</v>
      </c>
      <c r="G71">
        <v>4.3440000000000003</v>
      </c>
      <c r="H71">
        <v>0</v>
      </c>
      <c r="I71">
        <v>0</v>
      </c>
      <c r="J71">
        <v>3.2879999999999998</v>
      </c>
      <c r="K71">
        <v>686.77995799999997</v>
      </c>
      <c r="L71">
        <v>653.15250000000003</v>
      </c>
      <c r="M71">
        <v>87</v>
      </c>
      <c r="N71">
        <v>118.125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13.622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26.260100000000001</v>
      </c>
      <c r="AC71">
        <v>9.6778399999999998</v>
      </c>
      <c r="AD71">
        <v>18.229800000000001</v>
      </c>
      <c r="AE71">
        <v>44.263500000000001</v>
      </c>
      <c r="AF71">
        <v>17.748000000000001</v>
      </c>
      <c r="AG71">
        <v>19.651199999999999</v>
      </c>
      <c r="AH71">
        <v>46.497700000000002</v>
      </c>
      <c r="AI71">
        <v>0</v>
      </c>
      <c r="AJ71">
        <v>0</v>
      </c>
      <c r="AK71">
        <v>50.76</v>
      </c>
      <c r="AL71">
        <v>20.916</v>
      </c>
      <c r="AM71">
        <v>9.3309999999999995</v>
      </c>
      <c r="AN71">
        <v>0</v>
      </c>
      <c r="AO71">
        <v>0.3528</v>
      </c>
      <c r="AP71">
        <v>2.2417500000000001</v>
      </c>
      <c r="AQ71">
        <v>29.672999999999998</v>
      </c>
      <c r="AR71">
        <v>31.897383000000001</v>
      </c>
      <c r="AS71">
        <v>0</v>
      </c>
      <c r="AT71">
        <v>11.2476</v>
      </c>
      <c r="AU71">
        <v>0</v>
      </c>
      <c r="AV71">
        <v>14.7</v>
      </c>
      <c r="AW71">
        <v>40.182000000000002</v>
      </c>
      <c r="AX71">
        <v>9.3160000000000007</v>
      </c>
      <c r="AY71">
        <v>0</v>
      </c>
      <c r="AZ71">
        <v>0</v>
      </c>
      <c r="BA71">
        <f t="shared" si="1"/>
        <v>2817.8852859999997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4.3440000000000003</v>
      </c>
      <c r="G72">
        <v>4.3440000000000003</v>
      </c>
      <c r="H72">
        <v>0</v>
      </c>
      <c r="I72">
        <v>0</v>
      </c>
      <c r="J72">
        <v>3.2879999999999998</v>
      </c>
      <c r="K72">
        <v>686.77995799999997</v>
      </c>
      <c r="L72">
        <v>653.15250000000003</v>
      </c>
      <c r="M72">
        <v>87</v>
      </c>
      <c r="N72">
        <v>118.125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13.622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26.260100000000001</v>
      </c>
      <c r="AC72">
        <v>9.6778399999999998</v>
      </c>
      <c r="AD72">
        <v>18.229800000000001</v>
      </c>
      <c r="AE72">
        <v>44.263500000000001</v>
      </c>
      <c r="AF72">
        <v>17.748000000000001</v>
      </c>
      <c r="AG72">
        <v>19.651199999999999</v>
      </c>
      <c r="AH72">
        <v>46.497700000000002</v>
      </c>
      <c r="AI72">
        <v>0</v>
      </c>
      <c r="AJ72">
        <v>0</v>
      </c>
      <c r="AK72">
        <v>50.76</v>
      </c>
      <c r="AL72">
        <v>20.916</v>
      </c>
      <c r="AM72">
        <v>9.3309999999999995</v>
      </c>
      <c r="AN72">
        <v>0</v>
      </c>
      <c r="AO72">
        <v>0.3528</v>
      </c>
      <c r="AP72">
        <v>2.2417500000000001</v>
      </c>
      <c r="AQ72">
        <v>29.672999999999998</v>
      </c>
      <c r="AR72">
        <v>31.897383000000001</v>
      </c>
      <c r="AS72">
        <v>0</v>
      </c>
      <c r="AT72">
        <v>11.2476</v>
      </c>
      <c r="AU72">
        <v>0</v>
      </c>
      <c r="AV72">
        <v>14.7</v>
      </c>
      <c r="AW72">
        <v>40.182000000000002</v>
      </c>
      <c r="AX72">
        <v>9.3160000000000007</v>
      </c>
      <c r="AY72">
        <v>0</v>
      </c>
      <c r="AZ72">
        <v>0</v>
      </c>
      <c r="BA72">
        <f t="shared" si="1"/>
        <v>2817.8852859999997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4.3440000000000003</v>
      </c>
      <c r="G73">
        <v>4.3440000000000003</v>
      </c>
      <c r="H73">
        <v>0</v>
      </c>
      <c r="I73">
        <v>0</v>
      </c>
      <c r="J73">
        <v>3.2879999999999998</v>
      </c>
      <c r="K73">
        <v>686.77995799999997</v>
      </c>
      <c r="L73">
        <v>653.15250000000003</v>
      </c>
      <c r="M73">
        <v>87</v>
      </c>
      <c r="N73">
        <v>118.125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13.622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26.260100000000001</v>
      </c>
      <c r="AC73">
        <v>9.6778399999999998</v>
      </c>
      <c r="AD73">
        <v>18.229800000000001</v>
      </c>
      <c r="AE73">
        <v>44.263500000000001</v>
      </c>
      <c r="AF73">
        <v>26.622</v>
      </c>
      <c r="AG73">
        <v>19.651199999999999</v>
      </c>
      <c r="AH73">
        <v>46.497700000000002</v>
      </c>
      <c r="AI73">
        <v>0</v>
      </c>
      <c r="AJ73">
        <v>0</v>
      </c>
      <c r="AK73">
        <v>50.76</v>
      </c>
      <c r="AL73">
        <v>20.916</v>
      </c>
      <c r="AM73">
        <v>9.3309999999999995</v>
      </c>
      <c r="AN73">
        <v>0</v>
      </c>
      <c r="AO73">
        <v>0.3528</v>
      </c>
      <c r="AP73">
        <v>2.2417500000000001</v>
      </c>
      <c r="AQ73">
        <v>29.672999999999998</v>
      </c>
      <c r="AR73">
        <v>31.897383000000001</v>
      </c>
      <c r="AS73">
        <v>0</v>
      </c>
      <c r="AT73">
        <v>11.2476</v>
      </c>
      <c r="AU73">
        <v>0</v>
      </c>
      <c r="AV73">
        <v>14.7</v>
      </c>
      <c r="AW73">
        <v>40.182000000000002</v>
      </c>
      <c r="AX73">
        <v>9.3160000000000007</v>
      </c>
      <c r="AY73">
        <v>0</v>
      </c>
      <c r="AZ73">
        <v>0</v>
      </c>
      <c r="BA73">
        <f t="shared" si="1"/>
        <v>2826.7592859999995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4.3440000000000003</v>
      </c>
      <c r="G74">
        <v>4.3440000000000003</v>
      </c>
      <c r="H74">
        <v>0</v>
      </c>
      <c r="I74">
        <v>0</v>
      </c>
      <c r="J74">
        <v>3.2879999999999998</v>
      </c>
      <c r="K74">
        <v>686.77995799999997</v>
      </c>
      <c r="L74">
        <v>653.15250000000003</v>
      </c>
      <c r="M74">
        <v>87</v>
      </c>
      <c r="N74">
        <v>118.125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13.622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26.260100000000001</v>
      </c>
      <c r="AC74">
        <v>9.6778399999999998</v>
      </c>
      <c r="AD74">
        <v>18.229800000000001</v>
      </c>
      <c r="AE74">
        <v>44.263500000000001</v>
      </c>
      <c r="AF74">
        <v>26.622</v>
      </c>
      <c r="AG74">
        <v>19.651199999999999</v>
      </c>
      <c r="AH74">
        <v>46.497700000000002</v>
      </c>
      <c r="AI74">
        <v>0</v>
      </c>
      <c r="AJ74">
        <v>0</v>
      </c>
      <c r="AK74">
        <v>50.76</v>
      </c>
      <c r="AL74">
        <v>34.86</v>
      </c>
      <c r="AM74">
        <v>9.9975000000000005</v>
      </c>
      <c r="AN74">
        <v>0</v>
      </c>
      <c r="AO74">
        <v>0.3528</v>
      </c>
      <c r="AP74">
        <v>2.2417500000000001</v>
      </c>
      <c r="AQ74">
        <v>29.672999999999998</v>
      </c>
      <c r="AR74">
        <v>31.897383000000001</v>
      </c>
      <c r="AS74">
        <v>0</v>
      </c>
      <c r="AT74">
        <v>11.2476</v>
      </c>
      <c r="AU74">
        <v>0</v>
      </c>
      <c r="AV74">
        <v>14.7</v>
      </c>
      <c r="AW74">
        <v>40.182000000000002</v>
      </c>
      <c r="AX74">
        <v>9.3160000000000007</v>
      </c>
      <c r="AY74">
        <v>0</v>
      </c>
      <c r="AZ74">
        <v>0</v>
      </c>
      <c r="BA74">
        <f t="shared" si="1"/>
        <v>2841.3697859999993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4.3440000000000003</v>
      </c>
      <c r="G75">
        <v>4.3440000000000003</v>
      </c>
      <c r="H75">
        <v>0</v>
      </c>
      <c r="I75">
        <v>0</v>
      </c>
      <c r="J75">
        <v>3.2879999999999998</v>
      </c>
      <c r="K75">
        <v>686.77995799999997</v>
      </c>
      <c r="L75">
        <v>653.15250000000003</v>
      </c>
      <c r="M75">
        <v>87</v>
      </c>
      <c r="N75">
        <v>118.125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13.622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26.260100000000001</v>
      </c>
      <c r="AC75">
        <v>19.35568</v>
      </c>
      <c r="AD75">
        <v>18.229800000000001</v>
      </c>
      <c r="AE75">
        <v>44.263500000000001</v>
      </c>
      <c r="AF75">
        <v>26.622</v>
      </c>
      <c r="AG75">
        <v>19.651199999999999</v>
      </c>
      <c r="AH75">
        <v>66.290000000000006</v>
      </c>
      <c r="AI75">
        <v>2.5459999999999998</v>
      </c>
      <c r="AJ75">
        <v>0</v>
      </c>
      <c r="AK75">
        <v>50.76</v>
      </c>
      <c r="AL75">
        <v>46.48</v>
      </c>
      <c r="AM75">
        <v>10.557359999999999</v>
      </c>
      <c r="AN75">
        <v>0</v>
      </c>
      <c r="AO75">
        <v>0.3528</v>
      </c>
      <c r="AP75">
        <v>2.2417500000000001</v>
      </c>
      <c r="AQ75">
        <v>29.672999999999998</v>
      </c>
      <c r="AR75">
        <v>31.897383000000001</v>
      </c>
      <c r="AS75">
        <v>0</v>
      </c>
      <c r="AT75">
        <v>11.2476</v>
      </c>
      <c r="AU75">
        <v>0</v>
      </c>
      <c r="AV75">
        <v>14.7</v>
      </c>
      <c r="AW75">
        <v>40.182000000000002</v>
      </c>
      <c r="AX75">
        <v>9.3160000000000007</v>
      </c>
      <c r="AY75">
        <v>0</v>
      </c>
      <c r="AZ75">
        <v>0</v>
      </c>
      <c r="BA75">
        <f t="shared" si="1"/>
        <v>2886.9087859999995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4.3440000000000003</v>
      </c>
      <c r="G76">
        <v>4.3440000000000003</v>
      </c>
      <c r="H76">
        <v>0</v>
      </c>
      <c r="I76">
        <v>0</v>
      </c>
      <c r="J76">
        <v>3.2879999999999998</v>
      </c>
      <c r="K76">
        <v>686.77995799999997</v>
      </c>
      <c r="L76">
        <v>653.15250000000003</v>
      </c>
      <c r="M76">
        <v>87</v>
      </c>
      <c r="N76">
        <v>118.125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13.622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26.260100000000001</v>
      </c>
      <c r="AC76">
        <v>19.35568</v>
      </c>
      <c r="AD76">
        <v>18.229800000000001</v>
      </c>
      <c r="AE76">
        <v>44.263500000000001</v>
      </c>
      <c r="AF76">
        <v>26.622</v>
      </c>
      <c r="AG76">
        <v>19.651199999999999</v>
      </c>
      <c r="AH76">
        <v>70.172700000000006</v>
      </c>
      <c r="AI76">
        <v>2.5459999999999998</v>
      </c>
      <c r="AJ76">
        <v>0</v>
      </c>
      <c r="AK76">
        <v>50.76</v>
      </c>
      <c r="AL76">
        <v>46.48</v>
      </c>
      <c r="AM76">
        <v>10.557359999999999</v>
      </c>
      <c r="AN76">
        <v>0</v>
      </c>
      <c r="AO76">
        <v>0.3528</v>
      </c>
      <c r="AP76">
        <v>2.2417500000000001</v>
      </c>
      <c r="AQ76">
        <v>29.672999999999998</v>
      </c>
      <c r="AR76">
        <v>31.897383000000001</v>
      </c>
      <c r="AS76">
        <v>0</v>
      </c>
      <c r="AT76">
        <v>11.2476</v>
      </c>
      <c r="AU76">
        <v>0</v>
      </c>
      <c r="AV76">
        <v>14.7</v>
      </c>
      <c r="AW76">
        <v>40.182000000000002</v>
      </c>
      <c r="AX76">
        <v>9.3160000000000007</v>
      </c>
      <c r="AY76">
        <v>0</v>
      </c>
      <c r="AZ76">
        <v>0</v>
      </c>
      <c r="BA76">
        <f t="shared" si="1"/>
        <v>2902.0884859999996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4.3440000000000003</v>
      </c>
      <c r="G77">
        <v>4.3440000000000003</v>
      </c>
      <c r="H77">
        <v>0</v>
      </c>
      <c r="I77">
        <v>0</v>
      </c>
      <c r="J77">
        <v>3.2879999999999998</v>
      </c>
      <c r="K77">
        <v>686.77995799999997</v>
      </c>
      <c r="L77">
        <v>653.15250000000003</v>
      </c>
      <c r="M77">
        <v>87</v>
      </c>
      <c r="N77">
        <v>118.125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13.622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39.510120000000001</v>
      </c>
      <c r="AC77">
        <v>19.35568</v>
      </c>
      <c r="AD77">
        <v>27.3447</v>
      </c>
      <c r="AE77">
        <v>44.263500000000001</v>
      </c>
      <c r="AF77">
        <v>26.622</v>
      </c>
      <c r="AG77">
        <v>19.651199999999999</v>
      </c>
      <c r="AH77">
        <v>93.563599999999994</v>
      </c>
      <c r="AI77">
        <v>2.5459999999999998</v>
      </c>
      <c r="AJ77">
        <v>0</v>
      </c>
      <c r="AK77">
        <v>50.76</v>
      </c>
      <c r="AL77">
        <v>46.48</v>
      </c>
      <c r="AM77">
        <v>10.557359999999999</v>
      </c>
      <c r="AN77">
        <v>0</v>
      </c>
      <c r="AO77">
        <v>0.3528</v>
      </c>
      <c r="AP77">
        <v>2.2417500000000001</v>
      </c>
      <c r="AQ77">
        <v>29.672999999999998</v>
      </c>
      <c r="AR77">
        <v>31.897383000000001</v>
      </c>
      <c r="AS77">
        <v>0</v>
      </c>
      <c r="AT77">
        <v>11.2476</v>
      </c>
      <c r="AU77">
        <v>0</v>
      </c>
      <c r="AV77">
        <v>14.7</v>
      </c>
      <c r="AW77">
        <v>40.182000000000002</v>
      </c>
      <c r="AX77">
        <v>9.3160000000000007</v>
      </c>
      <c r="AY77">
        <v>0</v>
      </c>
      <c r="AZ77">
        <v>0</v>
      </c>
      <c r="BA77">
        <f t="shared" si="1"/>
        <v>2950.6093059999994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4.3440000000000003</v>
      </c>
      <c r="G78">
        <v>4.3440000000000003</v>
      </c>
      <c r="H78">
        <v>0</v>
      </c>
      <c r="I78">
        <v>0</v>
      </c>
      <c r="J78">
        <v>3.2879999999999998</v>
      </c>
      <c r="K78">
        <v>686.77995799999997</v>
      </c>
      <c r="L78">
        <v>653.15250000000003</v>
      </c>
      <c r="M78">
        <v>87</v>
      </c>
      <c r="N78">
        <v>118.125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13.622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36.459600000000002</v>
      </c>
      <c r="AE78">
        <v>49.436556000000003</v>
      </c>
      <c r="AF78">
        <v>26.622</v>
      </c>
      <c r="AG78">
        <v>19.651199999999999</v>
      </c>
      <c r="AH78">
        <v>116.9545</v>
      </c>
      <c r="AI78">
        <v>7.6379999999999999</v>
      </c>
      <c r="AJ78">
        <v>0</v>
      </c>
      <c r="AK78">
        <v>50.76</v>
      </c>
      <c r="AL78">
        <v>46.48</v>
      </c>
      <c r="AM78">
        <v>15.836040000000001</v>
      </c>
      <c r="AN78">
        <v>0</v>
      </c>
      <c r="AO78">
        <v>0.3528</v>
      </c>
      <c r="AP78">
        <v>2.2417500000000001</v>
      </c>
      <c r="AQ78">
        <v>29.672999999999998</v>
      </c>
      <c r="AR78">
        <v>31.897383000000001</v>
      </c>
      <c r="AS78">
        <v>0</v>
      </c>
      <c r="AT78">
        <v>11.2476</v>
      </c>
      <c r="AU78">
        <v>0</v>
      </c>
      <c r="AV78">
        <v>12.6</v>
      </c>
      <c r="AW78">
        <v>40.182000000000002</v>
      </c>
      <c r="AX78">
        <v>9.3160000000000007</v>
      </c>
      <c r="AY78">
        <v>0</v>
      </c>
      <c r="AZ78">
        <v>0</v>
      </c>
      <c r="BA78">
        <f t="shared" si="1"/>
        <v>3022.6947699999996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4.3440000000000003</v>
      </c>
      <c r="G79">
        <v>4.3440000000000003</v>
      </c>
      <c r="H79">
        <v>0</v>
      </c>
      <c r="I79">
        <v>0</v>
      </c>
      <c r="J79">
        <v>3.2879999999999998</v>
      </c>
      <c r="K79">
        <v>686.77995799999997</v>
      </c>
      <c r="L79">
        <v>653.15250000000003</v>
      </c>
      <c r="M79">
        <v>87</v>
      </c>
      <c r="N79">
        <v>118.125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13.622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19.651199999999999</v>
      </c>
      <c r="AH79">
        <v>140.34540000000001</v>
      </c>
      <c r="AI79">
        <v>33.097999999999999</v>
      </c>
      <c r="AJ79">
        <v>0</v>
      </c>
      <c r="AK79">
        <v>50.76</v>
      </c>
      <c r="AL79">
        <v>34.86</v>
      </c>
      <c r="AM79">
        <v>15.836040000000001</v>
      </c>
      <c r="AN79">
        <v>0</v>
      </c>
      <c r="AO79">
        <v>0.3528</v>
      </c>
      <c r="AP79">
        <v>2.2417500000000001</v>
      </c>
      <c r="AQ79">
        <v>29.672999999999998</v>
      </c>
      <c r="AR79">
        <v>31.897383000000001</v>
      </c>
      <c r="AS79">
        <v>0</v>
      </c>
      <c r="AT79">
        <v>11.2476</v>
      </c>
      <c r="AU79">
        <v>0</v>
      </c>
      <c r="AV79">
        <v>8.4</v>
      </c>
      <c r="AW79">
        <v>40.182000000000002</v>
      </c>
      <c r="AX79">
        <v>9.3160000000000007</v>
      </c>
      <c r="AY79">
        <v>0</v>
      </c>
      <c r="AZ79">
        <v>0</v>
      </c>
      <c r="BA79">
        <f t="shared" si="1"/>
        <v>3069.4655500000003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4.3440000000000003</v>
      </c>
      <c r="G80">
        <v>4.3440000000000003</v>
      </c>
      <c r="H80">
        <v>0</v>
      </c>
      <c r="I80">
        <v>0</v>
      </c>
      <c r="J80">
        <v>3.2879999999999998</v>
      </c>
      <c r="K80">
        <v>686.77995799999997</v>
      </c>
      <c r="L80">
        <v>653.15250000000003</v>
      </c>
      <c r="M80">
        <v>87</v>
      </c>
      <c r="N80">
        <v>118.125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13.622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19.651199999999999</v>
      </c>
      <c r="AH80">
        <v>140.34540000000001</v>
      </c>
      <c r="AI80">
        <v>33.097999999999999</v>
      </c>
      <c r="AJ80">
        <v>0</v>
      </c>
      <c r="AK80">
        <v>50.76</v>
      </c>
      <c r="AL80">
        <v>20.916</v>
      </c>
      <c r="AM80">
        <v>15.836040000000001</v>
      </c>
      <c r="AN80">
        <v>0</v>
      </c>
      <c r="AO80">
        <v>0.3528</v>
      </c>
      <c r="AP80">
        <v>2.2417500000000001</v>
      </c>
      <c r="AQ80">
        <v>29.672999999999998</v>
      </c>
      <c r="AR80">
        <v>31.897383000000001</v>
      </c>
      <c r="AS80">
        <v>0</v>
      </c>
      <c r="AT80">
        <v>11.2476</v>
      </c>
      <c r="AU80">
        <v>0</v>
      </c>
      <c r="AV80">
        <v>6.3</v>
      </c>
      <c r="AW80">
        <v>40.182000000000002</v>
      </c>
      <c r="AX80">
        <v>9.3160000000000007</v>
      </c>
      <c r="AY80">
        <v>0</v>
      </c>
      <c r="AZ80">
        <v>0</v>
      </c>
      <c r="BA80">
        <f t="shared" si="1"/>
        <v>3053.4215500000005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4.3440000000000003</v>
      </c>
      <c r="G81">
        <v>4.3440000000000003</v>
      </c>
      <c r="H81">
        <v>0</v>
      </c>
      <c r="I81">
        <v>0</v>
      </c>
      <c r="J81">
        <v>3.2879999999999998</v>
      </c>
      <c r="K81">
        <v>686.77995799999997</v>
      </c>
      <c r="L81">
        <v>653.15250000000003</v>
      </c>
      <c r="M81">
        <v>87</v>
      </c>
      <c r="N81">
        <v>118.125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13.622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19.651199999999999</v>
      </c>
      <c r="AH81">
        <v>140.34540000000001</v>
      </c>
      <c r="AI81">
        <v>49.646999999999998</v>
      </c>
      <c r="AJ81">
        <v>0</v>
      </c>
      <c r="AK81">
        <v>50.76</v>
      </c>
      <c r="AL81">
        <v>20.916</v>
      </c>
      <c r="AM81">
        <v>15.836040000000001</v>
      </c>
      <c r="AN81">
        <v>0</v>
      </c>
      <c r="AO81">
        <v>0.3528</v>
      </c>
      <c r="AP81">
        <v>2.2417500000000001</v>
      </c>
      <c r="AQ81">
        <v>29.672999999999998</v>
      </c>
      <c r="AR81">
        <v>31.897383000000001</v>
      </c>
      <c r="AS81">
        <v>0</v>
      </c>
      <c r="AT81">
        <v>11.2476</v>
      </c>
      <c r="AU81">
        <v>0</v>
      </c>
      <c r="AV81">
        <v>2.1</v>
      </c>
      <c r="AW81">
        <v>40.182000000000002</v>
      </c>
      <c r="AX81">
        <v>9.3160000000000007</v>
      </c>
      <c r="AY81">
        <v>0</v>
      </c>
      <c r="AZ81">
        <v>0</v>
      </c>
      <c r="BA81">
        <f t="shared" si="1"/>
        <v>3065.7705500000002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4.3440000000000003</v>
      </c>
      <c r="G82">
        <v>4.3440000000000003</v>
      </c>
      <c r="H82">
        <v>0</v>
      </c>
      <c r="I82">
        <v>0</v>
      </c>
      <c r="J82">
        <v>3.2879999999999998</v>
      </c>
      <c r="K82">
        <v>686.77995799999997</v>
      </c>
      <c r="L82">
        <v>653.15250000000003</v>
      </c>
      <c r="M82">
        <v>87</v>
      </c>
      <c r="N82">
        <v>118.125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13.622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19.651199999999999</v>
      </c>
      <c r="AH82">
        <v>140.34540000000001</v>
      </c>
      <c r="AI82">
        <v>49.646999999999998</v>
      </c>
      <c r="AJ82">
        <v>0</v>
      </c>
      <c r="AK82">
        <v>50.76</v>
      </c>
      <c r="AL82">
        <v>20.916</v>
      </c>
      <c r="AM82">
        <v>15.836040000000001</v>
      </c>
      <c r="AN82">
        <v>0</v>
      </c>
      <c r="AO82">
        <v>0.3528</v>
      </c>
      <c r="AP82">
        <v>2.2417500000000001</v>
      </c>
      <c r="AQ82">
        <v>29.672999999999998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40.182000000000002</v>
      </c>
      <c r="AX82">
        <v>9.3160000000000007</v>
      </c>
      <c r="AY82">
        <v>0</v>
      </c>
      <c r="AZ82">
        <v>0</v>
      </c>
      <c r="BA82">
        <f t="shared" si="1"/>
        <v>3063.6705500000003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4.3440000000000003</v>
      </c>
      <c r="G83">
        <v>4.3440000000000003</v>
      </c>
      <c r="H83">
        <v>0</v>
      </c>
      <c r="I83">
        <v>0</v>
      </c>
      <c r="J83">
        <v>3.2879999999999998</v>
      </c>
      <c r="K83">
        <v>686.77995799999997</v>
      </c>
      <c r="L83">
        <v>653.15250000000003</v>
      </c>
      <c r="M83">
        <v>87</v>
      </c>
      <c r="N83">
        <v>118.125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13.622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19.651199999999999</v>
      </c>
      <c r="AH83">
        <v>140.34540000000001</v>
      </c>
      <c r="AI83">
        <v>49.646999999999998</v>
      </c>
      <c r="AJ83">
        <v>0</v>
      </c>
      <c r="AK83">
        <v>50.76</v>
      </c>
      <c r="AL83">
        <v>20.916</v>
      </c>
      <c r="AM83">
        <v>15.836040000000001</v>
      </c>
      <c r="AN83">
        <v>0</v>
      </c>
      <c r="AO83">
        <v>0.3528</v>
      </c>
      <c r="AP83">
        <v>2.2417500000000001</v>
      </c>
      <c r="AQ83">
        <v>29.672999999999998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40.182000000000002</v>
      </c>
      <c r="AX83">
        <v>9.3160000000000007</v>
      </c>
      <c r="AY83">
        <v>0</v>
      </c>
      <c r="AZ83">
        <v>0</v>
      </c>
      <c r="BA83">
        <f t="shared" si="1"/>
        <v>3063.6705500000003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4.3440000000000003</v>
      </c>
      <c r="G84">
        <v>4.3440000000000003</v>
      </c>
      <c r="H84">
        <v>0</v>
      </c>
      <c r="I84">
        <v>0</v>
      </c>
      <c r="J84">
        <v>3.2879999999999998</v>
      </c>
      <c r="K84">
        <v>686.77995799999997</v>
      </c>
      <c r="L84">
        <v>653.15250000000003</v>
      </c>
      <c r="M84">
        <v>87</v>
      </c>
      <c r="N84">
        <v>118.125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13.622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19.651199999999999</v>
      </c>
      <c r="AH84">
        <v>140.34540000000001</v>
      </c>
      <c r="AI84">
        <v>49.646999999999998</v>
      </c>
      <c r="AJ84">
        <v>0</v>
      </c>
      <c r="AK84">
        <v>50.76</v>
      </c>
      <c r="AL84">
        <v>20.916</v>
      </c>
      <c r="AM84">
        <v>15.836040000000001</v>
      </c>
      <c r="AN84">
        <v>0</v>
      </c>
      <c r="AO84">
        <v>0.3528</v>
      </c>
      <c r="AP84">
        <v>2.2417500000000001</v>
      </c>
      <c r="AQ84">
        <v>29.672999999999998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40.182000000000002</v>
      </c>
      <c r="AX84">
        <v>9.3160000000000007</v>
      </c>
      <c r="AY84">
        <v>0</v>
      </c>
      <c r="AZ84">
        <v>0</v>
      </c>
      <c r="BA84">
        <f t="shared" si="1"/>
        <v>3063.6705500000003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4.3440000000000003</v>
      </c>
      <c r="G85">
        <v>4.3440000000000003</v>
      </c>
      <c r="H85">
        <v>0</v>
      </c>
      <c r="I85">
        <v>0</v>
      </c>
      <c r="J85">
        <v>3.2879999999999998</v>
      </c>
      <c r="K85">
        <v>686.77995799999997</v>
      </c>
      <c r="L85">
        <v>653.15250000000003</v>
      </c>
      <c r="M85">
        <v>87</v>
      </c>
      <c r="N85">
        <v>118.125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19.651199999999999</v>
      </c>
      <c r="AH85">
        <v>140.34540000000001</v>
      </c>
      <c r="AI85">
        <v>7.6379999999999999</v>
      </c>
      <c r="AJ85">
        <v>0</v>
      </c>
      <c r="AK85">
        <v>50.76</v>
      </c>
      <c r="AL85">
        <v>20.916</v>
      </c>
      <c r="AM85">
        <v>15.836040000000001</v>
      </c>
      <c r="AN85">
        <v>0</v>
      </c>
      <c r="AO85">
        <v>0.3528</v>
      </c>
      <c r="AP85">
        <v>8.0062499999999996</v>
      </c>
      <c r="AQ85">
        <v>29.672999999999998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40.182000000000002</v>
      </c>
      <c r="AX85">
        <v>9.3160000000000007</v>
      </c>
      <c r="AY85">
        <v>0</v>
      </c>
      <c r="AZ85">
        <v>0</v>
      </c>
      <c r="BA85">
        <f t="shared" si="1"/>
        <v>3028.0572490000004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4.3440000000000003</v>
      </c>
      <c r="G86">
        <v>4.3440000000000003</v>
      </c>
      <c r="H86">
        <v>0</v>
      </c>
      <c r="I86">
        <v>0</v>
      </c>
      <c r="J86">
        <v>3.2879999999999998</v>
      </c>
      <c r="K86">
        <v>686.77995799999997</v>
      </c>
      <c r="L86">
        <v>653.15250000000003</v>
      </c>
      <c r="M86">
        <v>87</v>
      </c>
      <c r="N86">
        <v>118.125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19.651199999999999</v>
      </c>
      <c r="AH86">
        <v>116.9545</v>
      </c>
      <c r="AI86">
        <v>2.5459999999999998</v>
      </c>
      <c r="AJ86">
        <v>0</v>
      </c>
      <c r="AK86">
        <v>50.76</v>
      </c>
      <c r="AL86">
        <v>20.916</v>
      </c>
      <c r="AM86">
        <v>15.836040000000001</v>
      </c>
      <c r="AN86">
        <v>0</v>
      </c>
      <c r="AO86">
        <v>0.3528</v>
      </c>
      <c r="AP86">
        <v>8.0062499999999996</v>
      </c>
      <c r="AQ86">
        <v>29.672999999999998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40.182000000000002</v>
      </c>
      <c r="AX86">
        <v>9.3160000000000007</v>
      </c>
      <c r="AY86">
        <v>0</v>
      </c>
      <c r="AZ86">
        <v>0</v>
      </c>
      <c r="BA86">
        <f t="shared" si="1"/>
        <v>2999.574349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4.3440000000000003</v>
      </c>
      <c r="G87">
        <v>4.3440000000000003</v>
      </c>
      <c r="H87">
        <v>0</v>
      </c>
      <c r="I87">
        <v>0</v>
      </c>
      <c r="J87">
        <v>3.2879999999999998</v>
      </c>
      <c r="K87">
        <v>686.77995799999997</v>
      </c>
      <c r="L87">
        <v>653.15250000000003</v>
      </c>
      <c r="M87">
        <v>87</v>
      </c>
      <c r="N87">
        <v>118.125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26.260100000000001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19.651199999999999</v>
      </c>
      <c r="AH87">
        <v>116.9545</v>
      </c>
      <c r="AI87">
        <v>0</v>
      </c>
      <c r="AJ87">
        <v>0</v>
      </c>
      <c r="AK87">
        <v>50.76</v>
      </c>
      <c r="AL87">
        <v>20.916</v>
      </c>
      <c r="AM87">
        <v>10.557359999999999</v>
      </c>
      <c r="AN87">
        <v>0</v>
      </c>
      <c r="AO87">
        <v>0.3528</v>
      </c>
      <c r="AP87">
        <v>8.0062499999999996</v>
      </c>
      <c r="AQ87">
        <v>29.672999999999998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40.182000000000002</v>
      </c>
      <c r="AX87">
        <v>9.3160000000000007</v>
      </c>
      <c r="AY87">
        <v>0</v>
      </c>
      <c r="AZ87">
        <v>0</v>
      </c>
      <c r="BA87">
        <f t="shared" si="1"/>
        <v>2962.434049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4.3440000000000003</v>
      </c>
      <c r="G88">
        <v>4.3440000000000003</v>
      </c>
      <c r="H88">
        <v>0</v>
      </c>
      <c r="I88">
        <v>0</v>
      </c>
      <c r="J88">
        <v>3.2879999999999998</v>
      </c>
      <c r="K88">
        <v>686.77995799999997</v>
      </c>
      <c r="L88">
        <v>653.15250000000003</v>
      </c>
      <c r="M88">
        <v>87</v>
      </c>
      <c r="N88">
        <v>118.125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26.260100000000001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19.651199999999999</v>
      </c>
      <c r="AH88">
        <v>116.9545</v>
      </c>
      <c r="AI88">
        <v>0</v>
      </c>
      <c r="AJ88">
        <v>0</v>
      </c>
      <c r="AK88">
        <v>50.76</v>
      </c>
      <c r="AL88">
        <v>20.916</v>
      </c>
      <c r="AM88">
        <v>10.557359999999999</v>
      </c>
      <c r="AN88">
        <v>0</v>
      </c>
      <c r="AO88">
        <v>0.3528</v>
      </c>
      <c r="AP88">
        <v>4.1632499999999997</v>
      </c>
      <c r="AQ88">
        <v>29.672999999999998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40.182000000000002</v>
      </c>
      <c r="AX88">
        <v>9.3160000000000007</v>
      </c>
      <c r="AY88">
        <v>0</v>
      </c>
      <c r="AZ88">
        <v>0</v>
      </c>
      <c r="BA88">
        <f t="shared" si="1"/>
        <v>2958.5910490000001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4.3440000000000003</v>
      </c>
      <c r="G89">
        <v>4.3440000000000003</v>
      </c>
      <c r="H89">
        <v>0</v>
      </c>
      <c r="I89">
        <v>0</v>
      </c>
      <c r="J89">
        <v>3.2879999999999998</v>
      </c>
      <c r="K89">
        <v>686.77995799999997</v>
      </c>
      <c r="L89">
        <v>653.15250000000003</v>
      </c>
      <c r="M89">
        <v>87</v>
      </c>
      <c r="N89">
        <v>118.125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326.25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26.260100000000001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19.651199999999999</v>
      </c>
      <c r="AH89">
        <v>116.9545</v>
      </c>
      <c r="AI89">
        <v>0</v>
      </c>
      <c r="AJ89">
        <v>0</v>
      </c>
      <c r="AK89">
        <v>50.76</v>
      </c>
      <c r="AL89">
        <v>20.916</v>
      </c>
      <c r="AM89">
        <v>10.557359999999999</v>
      </c>
      <c r="AN89">
        <v>0</v>
      </c>
      <c r="AO89">
        <v>0.3528</v>
      </c>
      <c r="AP89">
        <v>4.1632499999999997</v>
      </c>
      <c r="AQ89">
        <v>29.672999999999998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40.182000000000002</v>
      </c>
      <c r="AX89">
        <v>9.3160000000000007</v>
      </c>
      <c r="AY89">
        <v>0</v>
      </c>
      <c r="AZ89">
        <v>0</v>
      </c>
      <c r="BA89">
        <f t="shared" si="1"/>
        <v>2935.8660490000002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4.3440000000000003</v>
      </c>
      <c r="G90">
        <v>4.3440000000000003</v>
      </c>
      <c r="H90">
        <v>0</v>
      </c>
      <c r="I90">
        <v>0</v>
      </c>
      <c r="J90">
        <v>3.2879999999999998</v>
      </c>
      <c r="K90">
        <v>686.77995799999997</v>
      </c>
      <c r="L90">
        <v>653.15250000000003</v>
      </c>
      <c r="M90">
        <v>87</v>
      </c>
      <c r="N90">
        <v>118.125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303.75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26.260100000000001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19.651199999999999</v>
      </c>
      <c r="AH90">
        <v>116.9545</v>
      </c>
      <c r="AI90">
        <v>0</v>
      </c>
      <c r="AJ90">
        <v>0</v>
      </c>
      <c r="AK90">
        <v>50.76</v>
      </c>
      <c r="AL90">
        <v>20.916</v>
      </c>
      <c r="AM90">
        <v>10.557359999999999</v>
      </c>
      <c r="AN90">
        <v>0</v>
      </c>
      <c r="AO90">
        <v>0.3528</v>
      </c>
      <c r="AP90">
        <v>4.1632499999999997</v>
      </c>
      <c r="AQ90">
        <v>29.672999999999998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9.3160000000000007</v>
      </c>
      <c r="AY90">
        <v>0</v>
      </c>
      <c r="AZ90">
        <v>0</v>
      </c>
      <c r="BA90">
        <f t="shared" si="1"/>
        <v>2873.1840490000004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3.2879999999999998</v>
      </c>
      <c r="K91">
        <v>686.77995799999997</v>
      </c>
      <c r="L91">
        <v>653.15250000000003</v>
      </c>
      <c r="M91">
        <v>87</v>
      </c>
      <c r="N91">
        <v>118.125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279.18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19.651199999999999</v>
      </c>
      <c r="AH91">
        <v>140.34540000000001</v>
      </c>
      <c r="AI91">
        <v>0</v>
      </c>
      <c r="AJ91">
        <v>0</v>
      </c>
      <c r="AK91">
        <v>50.76</v>
      </c>
      <c r="AL91">
        <v>20.916</v>
      </c>
      <c r="AM91">
        <v>15.836040000000001</v>
      </c>
      <c r="AN91">
        <v>0</v>
      </c>
      <c r="AO91">
        <v>0.3528</v>
      </c>
      <c r="AP91">
        <v>4.1632499999999997</v>
      </c>
      <c r="AQ91">
        <v>29.672999999999998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9.3160000000000007</v>
      </c>
      <c r="AY91">
        <v>0</v>
      </c>
      <c r="AZ91">
        <v>0</v>
      </c>
      <c r="BA91">
        <f t="shared" si="1"/>
        <v>2897.9112490000011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3.2879999999999998</v>
      </c>
      <c r="K92">
        <v>686.77995799999997</v>
      </c>
      <c r="L92">
        <v>653.15250000000003</v>
      </c>
      <c r="M92">
        <v>87</v>
      </c>
      <c r="N92">
        <v>118.125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279.18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19.651199999999999</v>
      </c>
      <c r="AH92">
        <v>140.34540000000001</v>
      </c>
      <c r="AI92">
        <v>0</v>
      </c>
      <c r="AJ92">
        <v>0</v>
      </c>
      <c r="AK92">
        <v>50.76</v>
      </c>
      <c r="AL92">
        <v>20.916</v>
      </c>
      <c r="AM92">
        <v>15.836040000000001</v>
      </c>
      <c r="AN92">
        <v>0</v>
      </c>
      <c r="AO92">
        <v>0.3528</v>
      </c>
      <c r="AP92">
        <v>4.1632499999999997</v>
      </c>
      <c r="AQ92">
        <v>29.672999999999998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9.3160000000000007</v>
      </c>
      <c r="AY92">
        <v>0</v>
      </c>
      <c r="AZ92">
        <v>0</v>
      </c>
      <c r="BA92">
        <f t="shared" si="1"/>
        <v>2897.9112490000011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87</v>
      </c>
      <c r="N93">
        <v>118.125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279.18</v>
      </c>
      <c r="V93">
        <v>14.253199</v>
      </c>
      <c r="W93">
        <v>147.515624</v>
      </c>
      <c r="X93">
        <v>0</v>
      </c>
      <c r="Y93">
        <v>0</v>
      </c>
      <c r="Z93">
        <v>13.09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19.651199999999999</v>
      </c>
      <c r="AH93">
        <v>140.34540000000001</v>
      </c>
      <c r="AI93">
        <v>3.1825000000000001</v>
      </c>
      <c r="AJ93">
        <v>0</v>
      </c>
      <c r="AK93">
        <v>50.76</v>
      </c>
      <c r="AL93">
        <v>20.916</v>
      </c>
      <c r="AM93">
        <v>15.836040000000001</v>
      </c>
      <c r="AN93">
        <v>0</v>
      </c>
      <c r="AO93">
        <v>0.3528</v>
      </c>
      <c r="AP93">
        <v>2.2417500000000001</v>
      </c>
      <c r="AQ93">
        <v>29.672999999999998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2879.9968490000015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87</v>
      </c>
      <c r="N94">
        <v>118.125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279.18</v>
      </c>
      <c r="V94">
        <v>14.253199</v>
      </c>
      <c r="W94">
        <v>147.515624</v>
      </c>
      <c r="X94">
        <v>0</v>
      </c>
      <c r="Y94">
        <v>0</v>
      </c>
      <c r="Z94">
        <v>12.87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19.651199999999999</v>
      </c>
      <c r="AH94">
        <v>140.34540000000001</v>
      </c>
      <c r="AI94">
        <v>12.73</v>
      </c>
      <c r="AJ94">
        <v>0</v>
      </c>
      <c r="AK94">
        <v>50.76</v>
      </c>
      <c r="AL94">
        <v>20.916</v>
      </c>
      <c r="AM94">
        <v>15.836040000000001</v>
      </c>
      <c r="AN94">
        <v>0</v>
      </c>
      <c r="AO94">
        <v>0.3528</v>
      </c>
      <c r="AP94">
        <v>2.2417500000000001</v>
      </c>
      <c r="AQ94">
        <v>29.672999999999998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2889.3243490000013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87</v>
      </c>
      <c r="N95">
        <v>118.125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279.18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27.408107999999999</v>
      </c>
      <c r="AE95">
        <v>44.263500000000001</v>
      </c>
      <c r="AF95">
        <v>17.748000000000001</v>
      </c>
      <c r="AG95">
        <v>19.651199999999999</v>
      </c>
      <c r="AH95">
        <v>116.9545</v>
      </c>
      <c r="AI95">
        <v>12.73</v>
      </c>
      <c r="AJ95">
        <v>0</v>
      </c>
      <c r="AK95">
        <v>50.76</v>
      </c>
      <c r="AL95">
        <v>20.916</v>
      </c>
      <c r="AM95">
        <v>15.836040000000001</v>
      </c>
      <c r="AN95">
        <v>0</v>
      </c>
      <c r="AO95">
        <v>0.3528</v>
      </c>
      <c r="AP95">
        <v>2.2417500000000001</v>
      </c>
      <c r="AQ95">
        <v>29.672999999999998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2810.6035530000013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87</v>
      </c>
      <c r="N96">
        <v>118.125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279.18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27.408107999999999</v>
      </c>
      <c r="AE96">
        <v>44.263500000000001</v>
      </c>
      <c r="AF96">
        <v>17.748000000000001</v>
      </c>
      <c r="AG96">
        <v>19.651199999999999</v>
      </c>
      <c r="AH96">
        <v>116.9545</v>
      </c>
      <c r="AI96">
        <v>12.73</v>
      </c>
      <c r="AJ96">
        <v>0</v>
      </c>
      <c r="AK96">
        <v>50.76</v>
      </c>
      <c r="AL96">
        <v>20.916</v>
      </c>
      <c r="AM96">
        <v>15.836040000000001</v>
      </c>
      <c r="AN96">
        <v>0</v>
      </c>
      <c r="AO96">
        <v>0.3528</v>
      </c>
      <c r="AP96">
        <v>2.2417500000000001</v>
      </c>
      <c r="AQ96">
        <v>29.672999999999998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2800.925713000001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87</v>
      </c>
      <c r="N97">
        <v>118.125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279.18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28.045000000000002</v>
      </c>
      <c r="AB97">
        <v>26.260100000000001</v>
      </c>
      <c r="AC97">
        <v>9.6778399999999998</v>
      </c>
      <c r="AD97">
        <v>27.408107999999999</v>
      </c>
      <c r="AE97">
        <v>44.263500000000001</v>
      </c>
      <c r="AF97">
        <v>17.748000000000001</v>
      </c>
      <c r="AG97">
        <v>19.651199999999999</v>
      </c>
      <c r="AH97">
        <v>93.563599999999994</v>
      </c>
      <c r="AI97">
        <v>0</v>
      </c>
      <c r="AJ97">
        <v>0</v>
      </c>
      <c r="AK97">
        <v>50.76</v>
      </c>
      <c r="AL97">
        <v>34.86</v>
      </c>
      <c r="AM97">
        <v>13.729900000000001</v>
      </c>
      <c r="AN97">
        <v>0</v>
      </c>
      <c r="AO97">
        <v>0.3528</v>
      </c>
      <c r="AP97">
        <v>2.2417500000000001</v>
      </c>
      <c r="AQ97">
        <v>29.672999999999998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2762.5395930000009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87</v>
      </c>
      <c r="N98">
        <v>118.125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279.18</v>
      </c>
      <c r="V98">
        <v>14.253199</v>
      </c>
      <c r="W98">
        <v>147.515624</v>
      </c>
      <c r="X98">
        <v>0</v>
      </c>
      <c r="Y98">
        <v>0</v>
      </c>
      <c r="Z98">
        <v>6.49</v>
      </c>
      <c r="AA98">
        <v>28.045000000000002</v>
      </c>
      <c r="AB98">
        <v>26.260100000000001</v>
      </c>
      <c r="AC98">
        <v>9.6778399999999998</v>
      </c>
      <c r="AD98">
        <v>27.408107999999999</v>
      </c>
      <c r="AE98">
        <v>44.263500000000001</v>
      </c>
      <c r="AF98">
        <v>17.748000000000001</v>
      </c>
      <c r="AG98">
        <v>19.651199999999999</v>
      </c>
      <c r="AH98">
        <v>93.563599999999994</v>
      </c>
      <c r="AI98">
        <v>0</v>
      </c>
      <c r="AJ98">
        <v>0</v>
      </c>
      <c r="AK98">
        <v>50.76</v>
      </c>
      <c r="AL98">
        <v>34.86</v>
      </c>
      <c r="AM98">
        <v>10.557359999999999</v>
      </c>
      <c r="AN98">
        <v>0</v>
      </c>
      <c r="AO98">
        <v>0.3528</v>
      </c>
      <c r="AP98">
        <v>2.2417500000000001</v>
      </c>
      <c r="AQ98">
        <v>29.672999999999998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2759.3032530000005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5.4731250000000009E-2</v>
      </c>
      <c r="E99">
        <f t="shared" si="2"/>
        <v>0</v>
      </c>
      <c r="F99">
        <f t="shared" si="2"/>
        <v>0.12380400000000004</v>
      </c>
      <c r="G99">
        <f t="shared" si="2"/>
        <v>7.9278000000000001E-2</v>
      </c>
      <c r="H99">
        <f t="shared" si="2"/>
        <v>0</v>
      </c>
      <c r="I99">
        <f t="shared" si="2"/>
        <v>0</v>
      </c>
      <c r="J99">
        <f t="shared" si="2"/>
        <v>4.0278000000000001E-2</v>
      </c>
      <c r="K99">
        <f t="shared" si="2"/>
        <v>16.482718991999985</v>
      </c>
      <c r="L99">
        <f t="shared" si="2"/>
        <v>15.675659999999962</v>
      </c>
      <c r="M99">
        <f t="shared" si="2"/>
        <v>2.1640000000000001</v>
      </c>
      <c r="N99">
        <f t="shared" si="2"/>
        <v>2.835</v>
      </c>
      <c r="O99">
        <f t="shared" si="2"/>
        <v>2.9630283749999951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8.2188224999999893</v>
      </c>
      <c r="V99">
        <f t="shared" si="2"/>
        <v>0.32945279599999983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0.23098790000000005</v>
      </c>
      <c r="AA99">
        <f t="shared" si="2"/>
        <v>0.42658143499999979</v>
      </c>
      <c r="AB99">
        <f t="shared" si="2"/>
        <v>0.65378984499999937</v>
      </c>
      <c r="AC99">
        <f t="shared" si="2"/>
        <v>0.46224133399999967</v>
      </c>
      <c r="AD99">
        <f t="shared" si="2"/>
        <v>0.43113873299999955</v>
      </c>
      <c r="AE99">
        <f t="shared" si="2"/>
        <v>1.0998286560000006</v>
      </c>
      <c r="AF99">
        <f t="shared" si="2"/>
        <v>0.35052300000000025</v>
      </c>
      <c r="AG99">
        <f t="shared" si="2"/>
        <v>0.47162880000000029</v>
      </c>
      <c r="AH99">
        <f t="shared" si="2"/>
        <v>1.4298279500000006</v>
      </c>
      <c r="AI99">
        <f t="shared" si="2"/>
        <v>0.16310312500000007</v>
      </c>
      <c r="AJ99">
        <f t="shared" si="2"/>
        <v>0</v>
      </c>
      <c r="AK99">
        <f t="shared" si="2"/>
        <v>1.2182400000000029</v>
      </c>
      <c r="AL99">
        <f t="shared" si="2"/>
        <v>0.8319920000000014</v>
      </c>
      <c r="AM99">
        <f t="shared" si="2"/>
        <v>0.18660667000000017</v>
      </c>
      <c r="AN99">
        <f t="shared" si="2"/>
        <v>5.0216249999999992E-3</v>
      </c>
      <c r="AO99">
        <f t="shared" si="2"/>
        <v>2.0433000000000017E-2</v>
      </c>
      <c r="AP99">
        <f t="shared" si="2"/>
        <v>7.0583099999999982E-2</v>
      </c>
      <c r="AQ99">
        <f t="shared" si="2"/>
        <v>0.48510000000000003</v>
      </c>
      <c r="AR99">
        <f t="shared" si="2"/>
        <v>0.76871724299999999</v>
      </c>
      <c r="AS99">
        <f t="shared" si="2"/>
        <v>0</v>
      </c>
      <c r="AT99">
        <f t="shared" si="2"/>
        <v>0.26994240000000019</v>
      </c>
      <c r="AU99">
        <f t="shared" si="2"/>
        <v>0</v>
      </c>
      <c r="AV99">
        <f t="shared" si="2"/>
        <v>0.15264375000000008</v>
      </c>
      <c r="AW99">
        <f t="shared" si="2"/>
        <v>0.76590149999999846</v>
      </c>
      <c r="AX99">
        <f t="shared" si="2"/>
        <v>0.16988000000000011</v>
      </c>
      <c r="AY99">
        <f t="shared" si="2"/>
        <v>0</v>
      </c>
      <c r="AZ99">
        <f t="shared" si="2"/>
        <v>0</v>
      </c>
      <c r="BA99">
        <f>SUM(B99:AZ99)</f>
        <v>68.090279498999905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118.71899999999999</v>
      </c>
      <c r="P3">
        <v>125.58750000000001</v>
      </c>
      <c r="Q3">
        <v>10.563499999999999</v>
      </c>
      <c r="R3">
        <v>42.390099999999997</v>
      </c>
      <c r="S3">
        <v>26.3901</v>
      </c>
      <c r="T3">
        <v>0</v>
      </c>
      <c r="U3">
        <v>348.97500000000002</v>
      </c>
      <c r="V3">
        <v>14.25</v>
      </c>
      <c r="W3">
        <v>34.799309999999998</v>
      </c>
      <c r="X3">
        <v>147.515624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9.1149000000000004</v>
      </c>
      <c r="AE3">
        <v>44.263500000000001</v>
      </c>
      <c r="AF3">
        <v>17.748000000000001</v>
      </c>
      <c r="AG3">
        <v>19.651199999999999</v>
      </c>
      <c r="AH3">
        <v>93.563599999999994</v>
      </c>
      <c r="AI3">
        <v>0</v>
      </c>
      <c r="AJ3">
        <v>0</v>
      </c>
      <c r="AK3">
        <v>50.76</v>
      </c>
      <c r="AL3">
        <v>10.458</v>
      </c>
      <c r="AM3">
        <v>5.2786799999999996</v>
      </c>
      <c r="AN3">
        <v>0.66954999999999998</v>
      </c>
      <c r="AO3">
        <v>0.3528</v>
      </c>
      <c r="AP3">
        <v>1.6012500000000001</v>
      </c>
      <c r="AQ3">
        <v>20.16</v>
      </c>
      <c r="AR3">
        <v>50.783999999999999</v>
      </c>
      <c r="AS3">
        <v>31.897383000000001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2793.3493550000007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118.71899999999999</v>
      </c>
      <c r="P4">
        <v>125.58750000000001</v>
      </c>
      <c r="Q4">
        <v>10.563499999999999</v>
      </c>
      <c r="R4">
        <v>42.390099999999997</v>
      </c>
      <c r="S4">
        <v>26.3901</v>
      </c>
      <c r="T4">
        <v>0</v>
      </c>
      <c r="U4">
        <v>348.97500000000002</v>
      </c>
      <c r="V4">
        <v>14.25</v>
      </c>
      <c r="W4">
        <v>34.799309999999998</v>
      </c>
      <c r="X4">
        <v>147.515624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9.1149000000000004</v>
      </c>
      <c r="AE4">
        <v>44.263500000000001</v>
      </c>
      <c r="AF4">
        <v>17.748000000000001</v>
      </c>
      <c r="AG4">
        <v>19.651199999999999</v>
      </c>
      <c r="AH4">
        <v>70.172700000000006</v>
      </c>
      <c r="AI4">
        <v>0</v>
      </c>
      <c r="AJ4">
        <v>0</v>
      </c>
      <c r="AK4">
        <v>50.76</v>
      </c>
      <c r="AL4">
        <v>10.458</v>
      </c>
      <c r="AM4">
        <v>5.2786799999999996</v>
      </c>
      <c r="AN4">
        <v>0.66954999999999998</v>
      </c>
      <c r="AO4">
        <v>0.3528</v>
      </c>
      <c r="AP4">
        <v>1.6012500000000001</v>
      </c>
      <c r="AQ4">
        <v>20.16</v>
      </c>
      <c r="AR4">
        <v>50.783999999999999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2769.9584550000009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118.71899999999999</v>
      </c>
      <c r="P5">
        <v>125.58750000000001</v>
      </c>
      <c r="Q5">
        <v>10.563499999999999</v>
      </c>
      <c r="R5">
        <v>42.390099999999997</v>
      </c>
      <c r="S5">
        <v>26.3901</v>
      </c>
      <c r="T5">
        <v>0</v>
      </c>
      <c r="U5">
        <v>348.97500000000002</v>
      </c>
      <c r="V5">
        <v>13.622</v>
      </c>
      <c r="W5">
        <v>34.799309999999998</v>
      </c>
      <c r="X5">
        <v>147.515624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9.1149000000000004</v>
      </c>
      <c r="AE5">
        <v>44.263500000000001</v>
      </c>
      <c r="AF5">
        <v>17.748000000000001</v>
      </c>
      <c r="AG5">
        <v>19.651199999999999</v>
      </c>
      <c r="AH5">
        <v>70.172700000000006</v>
      </c>
      <c r="AI5">
        <v>0</v>
      </c>
      <c r="AJ5">
        <v>0</v>
      </c>
      <c r="AK5">
        <v>50.76</v>
      </c>
      <c r="AL5">
        <v>10.458</v>
      </c>
      <c r="AM5">
        <v>5.2786799999999996</v>
      </c>
      <c r="AN5">
        <v>0.66954999999999998</v>
      </c>
      <c r="AO5">
        <v>0.3528</v>
      </c>
      <c r="AP5">
        <v>1.6012500000000001</v>
      </c>
      <c r="AQ5">
        <v>20.16</v>
      </c>
      <c r="AR5">
        <v>50.783999999999999</v>
      </c>
      <c r="AS5">
        <v>31.897383000000001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2769.3304550000007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118.71899999999999</v>
      </c>
      <c r="P6">
        <v>125.58750000000001</v>
      </c>
      <c r="Q6">
        <v>10.563499999999999</v>
      </c>
      <c r="R6">
        <v>42.390099999999997</v>
      </c>
      <c r="S6">
        <v>26.3901</v>
      </c>
      <c r="T6">
        <v>0</v>
      </c>
      <c r="U6">
        <v>348.97500000000002</v>
      </c>
      <c r="V6">
        <v>13.622</v>
      </c>
      <c r="W6">
        <v>34.799309999999998</v>
      </c>
      <c r="X6">
        <v>147.515624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9.1149000000000004</v>
      </c>
      <c r="AE6">
        <v>44.263500000000001</v>
      </c>
      <c r="AF6">
        <v>17.748000000000001</v>
      </c>
      <c r="AG6">
        <v>19.651199999999999</v>
      </c>
      <c r="AH6">
        <v>46.781799999999997</v>
      </c>
      <c r="AI6">
        <v>0</v>
      </c>
      <c r="AJ6">
        <v>0</v>
      </c>
      <c r="AK6">
        <v>50.76</v>
      </c>
      <c r="AL6">
        <v>10.458</v>
      </c>
      <c r="AM6">
        <v>5.2786799999999996</v>
      </c>
      <c r="AN6">
        <v>0.66954999999999998</v>
      </c>
      <c r="AO6">
        <v>0.3528</v>
      </c>
      <c r="AP6">
        <v>1.6012500000000001</v>
      </c>
      <c r="AQ6">
        <v>20.16</v>
      </c>
      <c r="AR6">
        <v>50.783999999999999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2745.9395550000008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42.390099999999997</v>
      </c>
      <c r="S7">
        <v>26.3901</v>
      </c>
      <c r="T7">
        <v>0</v>
      </c>
      <c r="U7">
        <v>348.97500000000002</v>
      </c>
      <c r="V7">
        <v>13.622</v>
      </c>
      <c r="W7">
        <v>34.799309999999998</v>
      </c>
      <c r="X7">
        <v>147.515624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9.1149000000000004</v>
      </c>
      <c r="AE7">
        <v>44.263500000000001</v>
      </c>
      <c r="AF7">
        <v>8.8740000000000006</v>
      </c>
      <c r="AG7">
        <v>19.651199999999999</v>
      </c>
      <c r="AH7">
        <v>23.390899999999998</v>
      </c>
      <c r="AI7">
        <v>0</v>
      </c>
      <c r="AJ7">
        <v>0</v>
      </c>
      <c r="AK7">
        <v>50.76</v>
      </c>
      <c r="AL7">
        <v>10.458</v>
      </c>
      <c r="AM7">
        <v>5.2786799999999996</v>
      </c>
      <c r="AN7">
        <v>0.66954999999999998</v>
      </c>
      <c r="AO7">
        <v>0.3528</v>
      </c>
      <c r="AP7">
        <v>1.6012500000000001</v>
      </c>
      <c r="AQ7">
        <v>20.16</v>
      </c>
      <c r="AR7">
        <v>50.783999999999999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2718.6212800000003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42.390099999999997</v>
      </c>
      <c r="S8">
        <v>26.3901</v>
      </c>
      <c r="T8">
        <v>0</v>
      </c>
      <c r="U8">
        <v>348.97500000000002</v>
      </c>
      <c r="V8">
        <v>13.622</v>
      </c>
      <c r="W8">
        <v>34.799309999999998</v>
      </c>
      <c r="X8">
        <v>147.515624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9.1149000000000004</v>
      </c>
      <c r="AE8">
        <v>44.263500000000001</v>
      </c>
      <c r="AF8">
        <v>8.8740000000000006</v>
      </c>
      <c r="AG8">
        <v>19.651199999999999</v>
      </c>
      <c r="AH8">
        <v>23.390899999999998</v>
      </c>
      <c r="AI8">
        <v>0</v>
      </c>
      <c r="AJ8">
        <v>0</v>
      </c>
      <c r="AK8">
        <v>50.76</v>
      </c>
      <c r="AL8">
        <v>10.458</v>
      </c>
      <c r="AM8">
        <v>5.2786799999999996</v>
      </c>
      <c r="AN8">
        <v>0.66954999999999998</v>
      </c>
      <c r="AO8">
        <v>0.3528</v>
      </c>
      <c r="AP8">
        <v>1.6012500000000001</v>
      </c>
      <c r="AQ8">
        <v>20.16</v>
      </c>
      <c r="AR8">
        <v>50.783999999999999</v>
      </c>
      <c r="AS8">
        <v>31.897383000000001</v>
      </c>
      <c r="AT8">
        <v>8.4633920000000007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2715.8370720000003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42.390099999999997</v>
      </c>
      <c r="S9">
        <v>26.3901</v>
      </c>
      <c r="T9">
        <v>0</v>
      </c>
      <c r="U9">
        <v>348.97500000000002</v>
      </c>
      <c r="V9">
        <v>13.622</v>
      </c>
      <c r="W9">
        <v>34.799309999999998</v>
      </c>
      <c r="X9">
        <v>147.515624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9.1149000000000004</v>
      </c>
      <c r="AE9">
        <v>44.263500000000001</v>
      </c>
      <c r="AF9">
        <v>8.8740000000000006</v>
      </c>
      <c r="AG9">
        <v>19.651199999999999</v>
      </c>
      <c r="AH9">
        <v>23.390899999999998</v>
      </c>
      <c r="AI9">
        <v>0</v>
      </c>
      <c r="AJ9">
        <v>0</v>
      </c>
      <c r="AK9">
        <v>50.76</v>
      </c>
      <c r="AL9">
        <v>10.458</v>
      </c>
      <c r="AM9">
        <v>5.2786799999999996</v>
      </c>
      <c r="AN9">
        <v>0.66954999999999998</v>
      </c>
      <c r="AO9">
        <v>0.1176</v>
      </c>
      <c r="AP9">
        <v>1.6012500000000001</v>
      </c>
      <c r="AQ9">
        <v>20.16</v>
      </c>
      <c r="AR9">
        <v>50.783999999999999</v>
      </c>
      <c r="AS9">
        <v>31.897383000000001</v>
      </c>
      <c r="AT9">
        <v>10.657584999999999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2717.796065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42.390099999999997</v>
      </c>
      <c r="S10">
        <v>26.3901</v>
      </c>
      <c r="T10">
        <v>0</v>
      </c>
      <c r="U10">
        <v>348.97500000000002</v>
      </c>
      <c r="V10">
        <v>13.622</v>
      </c>
      <c r="W10">
        <v>34.799309999999998</v>
      </c>
      <c r="X10">
        <v>147.515624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9.1149000000000004</v>
      </c>
      <c r="AE10">
        <v>44.263500000000001</v>
      </c>
      <c r="AF10">
        <v>8.8740000000000006</v>
      </c>
      <c r="AG10">
        <v>19.651199999999999</v>
      </c>
      <c r="AH10">
        <v>20.171099999999999</v>
      </c>
      <c r="AI10">
        <v>0</v>
      </c>
      <c r="AJ10">
        <v>0</v>
      </c>
      <c r="AK10">
        <v>50.76</v>
      </c>
      <c r="AL10">
        <v>10.458</v>
      </c>
      <c r="AM10">
        <v>5.2786799999999996</v>
      </c>
      <c r="AN10">
        <v>0.66954999999999998</v>
      </c>
      <c r="AO10">
        <v>0.1176</v>
      </c>
      <c r="AP10">
        <v>1.6012500000000001</v>
      </c>
      <c r="AQ10">
        <v>10.143000000000001</v>
      </c>
      <c r="AR10">
        <v>50.783999999999999</v>
      </c>
      <c r="AS10">
        <v>31.897383000000001</v>
      </c>
      <c r="AT10">
        <v>10.271203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2704.1728830000002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348.97500000000002</v>
      </c>
      <c r="V11">
        <v>13.622</v>
      </c>
      <c r="W11">
        <v>34.799309999999998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19.651199999999999</v>
      </c>
      <c r="AH11">
        <v>18.940000000000001</v>
      </c>
      <c r="AI11">
        <v>0</v>
      </c>
      <c r="AJ11">
        <v>0</v>
      </c>
      <c r="AK11">
        <v>50.76</v>
      </c>
      <c r="AL11">
        <v>10.458</v>
      </c>
      <c r="AM11">
        <v>5.2786799999999996</v>
      </c>
      <c r="AN11">
        <v>0.66954999999999998</v>
      </c>
      <c r="AO11">
        <v>0.1176</v>
      </c>
      <c r="AP11">
        <v>1.6012500000000001</v>
      </c>
      <c r="AQ11">
        <v>0</v>
      </c>
      <c r="AR11">
        <v>50.783999999999999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2716.5129200000006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348.97500000000002</v>
      </c>
      <c r="V12">
        <v>13.622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19.651199999999999</v>
      </c>
      <c r="AH12">
        <v>18.940000000000001</v>
      </c>
      <c r="AI12">
        <v>0</v>
      </c>
      <c r="AJ12">
        <v>0</v>
      </c>
      <c r="AK12">
        <v>50.76</v>
      </c>
      <c r="AL12">
        <v>10.458</v>
      </c>
      <c r="AM12">
        <v>10.557359999999999</v>
      </c>
      <c r="AN12">
        <v>0.66954999999999998</v>
      </c>
      <c r="AO12">
        <v>0.1176</v>
      </c>
      <c r="AP12">
        <v>1.6012500000000001</v>
      </c>
      <c r="AQ12">
        <v>0</v>
      </c>
      <c r="AR12">
        <v>50.783999999999999</v>
      </c>
      <c r="AS12">
        <v>31.897383000000001</v>
      </c>
      <c r="AT12">
        <v>10.135142999999999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2720.6791430000003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348.97500000000002</v>
      </c>
      <c r="V13">
        <v>13.622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19.651199999999999</v>
      </c>
      <c r="AH13">
        <v>18.940000000000001</v>
      </c>
      <c r="AI13">
        <v>0</v>
      </c>
      <c r="AJ13">
        <v>0</v>
      </c>
      <c r="AK13">
        <v>50.76</v>
      </c>
      <c r="AL13">
        <v>20.916</v>
      </c>
      <c r="AM13">
        <v>10.557359999999999</v>
      </c>
      <c r="AN13">
        <v>0.66954999999999998</v>
      </c>
      <c r="AO13">
        <v>0.1176</v>
      </c>
      <c r="AP13">
        <v>6.72525</v>
      </c>
      <c r="AQ13">
        <v>0</v>
      </c>
      <c r="AR13">
        <v>50.783999999999999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2737.3736000000004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348.97500000000002</v>
      </c>
      <c r="V14">
        <v>13.622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19.651199999999999</v>
      </c>
      <c r="AH14">
        <v>18.940000000000001</v>
      </c>
      <c r="AI14">
        <v>0</v>
      </c>
      <c r="AJ14">
        <v>0</v>
      </c>
      <c r="AK14">
        <v>50.76</v>
      </c>
      <c r="AL14">
        <v>34.86</v>
      </c>
      <c r="AM14">
        <v>10.557359999999999</v>
      </c>
      <c r="AN14">
        <v>0.66954999999999998</v>
      </c>
      <c r="AO14">
        <v>0.1176</v>
      </c>
      <c r="AP14">
        <v>6.72525</v>
      </c>
      <c r="AQ14">
        <v>0</v>
      </c>
      <c r="AR14">
        <v>50.783999999999999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2751.3176000000003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348.97500000000002</v>
      </c>
      <c r="V15">
        <v>13.622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19.651199999999999</v>
      </c>
      <c r="AH15">
        <v>18.940000000000001</v>
      </c>
      <c r="AI15">
        <v>2.5459999999999998</v>
      </c>
      <c r="AJ15">
        <v>0</v>
      </c>
      <c r="AK15">
        <v>50.76</v>
      </c>
      <c r="AL15">
        <v>80.177999999999997</v>
      </c>
      <c r="AM15">
        <v>10.557359999999999</v>
      </c>
      <c r="AN15">
        <v>0.66954999999999998</v>
      </c>
      <c r="AO15">
        <v>0.1176</v>
      </c>
      <c r="AP15">
        <v>6.72525</v>
      </c>
      <c r="AQ15">
        <v>0</v>
      </c>
      <c r="AR15">
        <v>53.543999999999997</v>
      </c>
      <c r="AS15">
        <v>31.897383000000001</v>
      </c>
      <c r="AT15">
        <v>8.7984620000000007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2804.6655179999998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348.97500000000002</v>
      </c>
      <c r="V16">
        <v>13.622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19.651199999999999</v>
      </c>
      <c r="AH16">
        <v>18.940000000000001</v>
      </c>
      <c r="AI16">
        <v>2.5459999999999998</v>
      </c>
      <c r="AJ16">
        <v>0</v>
      </c>
      <c r="AK16">
        <v>50.76</v>
      </c>
      <c r="AL16">
        <v>80.177999999999997</v>
      </c>
      <c r="AM16">
        <v>10.557359999999999</v>
      </c>
      <c r="AN16">
        <v>0.66954999999999998</v>
      </c>
      <c r="AO16">
        <v>0.1176</v>
      </c>
      <c r="AP16">
        <v>6.72525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2829.989196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348.97500000000002</v>
      </c>
      <c r="V17">
        <v>13.622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19.651199999999999</v>
      </c>
      <c r="AH17">
        <v>18.940000000000001</v>
      </c>
      <c r="AI17">
        <v>2.5459999999999998</v>
      </c>
      <c r="AJ17">
        <v>0</v>
      </c>
      <c r="AK17">
        <v>50.76</v>
      </c>
      <c r="AL17">
        <v>80.177999999999997</v>
      </c>
      <c r="AM17">
        <v>10.557359999999999</v>
      </c>
      <c r="AN17">
        <v>0.66954999999999998</v>
      </c>
      <c r="AO17">
        <v>0.1176</v>
      </c>
      <c r="AP17">
        <v>1.47315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2824.7370959999998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348.97500000000002</v>
      </c>
      <c r="V18">
        <v>13.622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19.651199999999999</v>
      </c>
      <c r="AH18">
        <v>18.940000000000001</v>
      </c>
      <c r="AI18">
        <v>2.5459999999999998</v>
      </c>
      <c r="AJ18">
        <v>0</v>
      </c>
      <c r="AK18">
        <v>50.76</v>
      </c>
      <c r="AL18">
        <v>80.177999999999997</v>
      </c>
      <c r="AM18">
        <v>10.557359999999999</v>
      </c>
      <c r="AN18">
        <v>0.66954999999999998</v>
      </c>
      <c r="AO18">
        <v>0.1176</v>
      </c>
      <c r="AP18">
        <v>1.47315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2824.7370959999998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348.97500000000002</v>
      </c>
      <c r="V19">
        <v>13.622</v>
      </c>
      <c r="W19">
        <v>34.799309999999998</v>
      </c>
      <c r="X19">
        <v>147.515624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19.651199999999999</v>
      </c>
      <c r="AH19">
        <v>18.940000000000001</v>
      </c>
      <c r="AI19">
        <v>2.5459999999999998</v>
      </c>
      <c r="AJ19">
        <v>0</v>
      </c>
      <c r="AK19">
        <v>50.76</v>
      </c>
      <c r="AL19">
        <v>80.177999999999997</v>
      </c>
      <c r="AM19">
        <v>10.557359999999999</v>
      </c>
      <c r="AN19">
        <v>0.66954999999999998</v>
      </c>
      <c r="AO19">
        <v>0.1176</v>
      </c>
      <c r="AP19">
        <v>1.47315</v>
      </c>
      <c r="AQ19">
        <v>10.08</v>
      </c>
      <c r="AR19">
        <v>50.783999999999999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2832.057096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348.97500000000002</v>
      </c>
      <c r="V20">
        <v>13.622</v>
      </c>
      <c r="W20">
        <v>34.799309999999998</v>
      </c>
      <c r="X20">
        <v>147.515624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19.651199999999999</v>
      </c>
      <c r="AH20">
        <v>18.940000000000001</v>
      </c>
      <c r="AI20">
        <v>12.73</v>
      </c>
      <c r="AJ20">
        <v>0</v>
      </c>
      <c r="AK20">
        <v>50.76</v>
      </c>
      <c r="AL20">
        <v>80.177999999999997</v>
      </c>
      <c r="AM20">
        <v>10.557359999999999</v>
      </c>
      <c r="AN20">
        <v>0.66954999999999998</v>
      </c>
      <c r="AO20">
        <v>0.1176</v>
      </c>
      <c r="AP20">
        <v>1.47315</v>
      </c>
      <c r="AQ20">
        <v>20.16</v>
      </c>
      <c r="AR20">
        <v>50.783999999999999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2852.3210960000001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348.97500000000002</v>
      </c>
      <c r="V21">
        <v>13.622</v>
      </c>
      <c r="W21">
        <v>34.799309999999998</v>
      </c>
      <c r="X21">
        <v>147.515624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19.651199999999999</v>
      </c>
      <c r="AH21">
        <v>18.940000000000001</v>
      </c>
      <c r="AI21">
        <v>12.73</v>
      </c>
      <c r="AJ21">
        <v>0</v>
      </c>
      <c r="AK21">
        <v>50.76</v>
      </c>
      <c r="AL21">
        <v>80.177999999999997</v>
      </c>
      <c r="AM21">
        <v>10.557359999999999</v>
      </c>
      <c r="AN21">
        <v>0.66954999999999998</v>
      </c>
      <c r="AO21">
        <v>0.3528</v>
      </c>
      <c r="AP21">
        <v>1.47315</v>
      </c>
      <c r="AQ21">
        <v>29.672999999999998</v>
      </c>
      <c r="AR21">
        <v>50.783999999999999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2862.0692960000001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348.97500000000002</v>
      </c>
      <c r="V22">
        <v>13.622</v>
      </c>
      <c r="W22">
        <v>34.799309999999998</v>
      </c>
      <c r="X22">
        <v>147.515624</v>
      </c>
      <c r="Y22">
        <v>0</v>
      </c>
      <c r="Z22">
        <v>6.5537999999999998</v>
      </c>
      <c r="AA22">
        <v>7.0309999999999997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19.651199999999999</v>
      </c>
      <c r="AH22">
        <v>23.390899999999998</v>
      </c>
      <c r="AI22">
        <v>12.73</v>
      </c>
      <c r="AJ22">
        <v>0</v>
      </c>
      <c r="AK22">
        <v>50.76</v>
      </c>
      <c r="AL22">
        <v>34.86</v>
      </c>
      <c r="AM22">
        <v>10.557359999999999</v>
      </c>
      <c r="AN22">
        <v>0.66954999999999998</v>
      </c>
      <c r="AO22">
        <v>0.3528</v>
      </c>
      <c r="AP22">
        <v>1.47315</v>
      </c>
      <c r="AQ22">
        <v>29.672999999999998</v>
      </c>
      <c r="AR22">
        <v>50.783999999999999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2828.2331960000001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348.97500000000002</v>
      </c>
      <c r="V23">
        <v>13.622</v>
      </c>
      <c r="W23">
        <v>34.799309999999998</v>
      </c>
      <c r="X23">
        <v>147.515624</v>
      </c>
      <c r="Y23">
        <v>0</v>
      </c>
      <c r="Z23">
        <v>13.1076</v>
      </c>
      <c r="AA23">
        <v>13.983000000000001</v>
      </c>
      <c r="AB23">
        <v>26.260100000000001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19.651199999999999</v>
      </c>
      <c r="AH23">
        <v>46.781799999999997</v>
      </c>
      <c r="AI23">
        <v>2.5459999999999998</v>
      </c>
      <c r="AJ23">
        <v>0</v>
      </c>
      <c r="AK23">
        <v>50.76</v>
      </c>
      <c r="AL23">
        <v>20.916</v>
      </c>
      <c r="AM23">
        <v>15.836040000000001</v>
      </c>
      <c r="AN23">
        <v>0.66954999999999998</v>
      </c>
      <c r="AO23">
        <v>0.3528</v>
      </c>
      <c r="AP23">
        <v>1.47315</v>
      </c>
      <c r="AQ23">
        <v>29.672999999999998</v>
      </c>
      <c r="AR23">
        <v>53.543999999999997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2867.8333160000002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348.97500000000002</v>
      </c>
      <c r="V24">
        <v>13.622</v>
      </c>
      <c r="W24">
        <v>34.799309999999998</v>
      </c>
      <c r="X24">
        <v>147.515624</v>
      </c>
      <c r="Y24">
        <v>0</v>
      </c>
      <c r="Z24">
        <v>13.1076</v>
      </c>
      <c r="AA24">
        <v>28.0687</v>
      </c>
      <c r="AB24">
        <v>39.456800000000001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19.651199999999999</v>
      </c>
      <c r="AH24">
        <v>70.172700000000006</v>
      </c>
      <c r="AI24">
        <v>7.6379999999999999</v>
      </c>
      <c r="AJ24">
        <v>0</v>
      </c>
      <c r="AK24">
        <v>50.76</v>
      </c>
      <c r="AL24">
        <v>20.916</v>
      </c>
      <c r="AM24">
        <v>15.836040000000001</v>
      </c>
      <c r="AN24">
        <v>0.66954999999999998</v>
      </c>
      <c r="AO24">
        <v>0.3528</v>
      </c>
      <c r="AP24">
        <v>6.72525</v>
      </c>
      <c r="AQ24">
        <v>29.672999999999998</v>
      </c>
      <c r="AR24">
        <v>53.543999999999997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2937.965616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348.97500000000002</v>
      </c>
      <c r="V25">
        <v>13.622</v>
      </c>
      <c r="W25">
        <v>34.799309999999998</v>
      </c>
      <c r="X25">
        <v>147.515624</v>
      </c>
      <c r="Y25">
        <v>0</v>
      </c>
      <c r="Z25">
        <v>13.1076</v>
      </c>
      <c r="AA25">
        <v>28.09872</v>
      </c>
      <c r="AB25">
        <v>39.456800000000001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19.651199999999999</v>
      </c>
      <c r="AH25">
        <v>70.172700000000006</v>
      </c>
      <c r="AI25">
        <v>33.097999999999999</v>
      </c>
      <c r="AJ25">
        <v>0</v>
      </c>
      <c r="AK25">
        <v>50.76</v>
      </c>
      <c r="AL25">
        <v>20.916</v>
      </c>
      <c r="AM25">
        <v>15.836040000000001</v>
      </c>
      <c r="AN25">
        <v>0.66954999999999998</v>
      </c>
      <c r="AO25">
        <v>0.3528</v>
      </c>
      <c r="AP25">
        <v>6.72525</v>
      </c>
      <c r="AQ25">
        <v>29.672999999999998</v>
      </c>
      <c r="AR25">
        <v>53.543999999999997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2963.4556360000001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348.97500000000002</v>
      </c>
      <c r="V26">
        <v>13.622</v>
      </c>
      <c r="W26">
        <v>34.799309999999998</v>
      </c>
      <c r="X26">
        <v>147.515624</v>
      </c>
      <c r="Y26">
        <v>0</v>
      </c>
      <c r="Z26">
        <v>13.1076</v>
      </c>
      <c r="AA26">
        <v>28.09872</v>
      </c>
      <c r="AB26">
        <v>39.456800000000001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19.651199999999999</v>
      </c>
      <c r="AH26">
        <v>70.172700000000006</v>
      </c>
      <c r="AI26">
        <v>33.097999999999999</v>
      </c>
      <c r="AJ26">
        <v>0</v>
      </c>
      <c r="AK26">
        <v>50.76</v>
      </c>
      <c r="AL26">
        <v>20.916</v>
      </c>
      <c r="AM26">
        <v>15.836040000000001</v>
      </c>
      <c r="AN26">
        <v>0.66954999999999998</v>
      </c>
      <c r="AO26">
        <v>0.3528</v>
      </c>
      <c r="AP26">
        <v>6.72525</v>
      </c>
      <c r="AQ26">
        <v>29.672999999999998</v>
      </c>
      <c r="AR26">
        <v>53.543999999999997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2963.4556360000001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348.97500000000002</v>
      </c>
      <c r="V27">
        <v>13.622</v>
      </c>
      <c r="W27">
        <v>34.799309999999998</v>
      </c>
      <c r="X27">
        <v>147.515624</v>
      </c>
      <c r="Y27">
        <v>0</v>
      </c>
      <c r="Z27">
        <v>13.1076</v>
      </c>
      <c r="AA27">
        <v>28.09872</v>
      </c>
      <c r="AB27">
        <v>39.456800000000001</v>
      </c>
      <c r="AC27">
        <v>29.033519999999999</v>
      </c>
      <c r="AD27">
        <v>27.3447</v>
      </c>
      <c r="AE27">
        <v>44.263500000000001</v>
      </c>
      <c r="AF27">
        <v>8.8740000000000006</v>
      </c>
      <c r="AG27">
        <v>19.651199999999999</v>
      </c>
      <c r="AH27">
        <v>70.172700000000006</v>
      </c>
      <c r="AI27">
        <v>33.097999999999999</v>
      </c>
      <c r="AJ27">
        <v>0</v>
      </c>
      <c r="AK27">
        <v>50.76</v>
      </c>
      <c r="AL27">
        <v>20.916</v>
      </c>
      <c r="AM27">
        <v>15.836040000000001</v>
      </c>
      <c r="AN27">
        <v>0.66954999999999998</v>
      </c>
      <c r="AO27">
        <v>0.3528</v>
      </c>
      <c r="AP27">
        <v>6.72525</v>
      </c>
      <c r="AQ27">
        <v>29.672999999999998</v>
      </c>
      <c r="AR27">
        <v>50.783999999999999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2955.5225800000003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348.97500000000002</v>
      </c>
      <c r="V28">
        <v>13.622</v>
      </c>
      <c r="W28">
        <v>34.799309999999998</v>
      </c>
      <c r="X28">
        <v>147.515624</v>
      </c>
      <c r="Y28">
        <v>0</v>
      </c>
      <c r="Z28">
        <v>13.1076</v>
      </c>
      <c r="AA28">
        <v>28.09872</v>
      </c>
      <c r="AB28">
        <v>39.456800000000001</v>
      </c>
      <c r="AC28">
        <v>29.033519999999999</v>
      </c>
      <c r="AD28">
        <v>27.3447</v>
      </c>
      <c r="AE28">
        <v>44.263500000000001</v>
      </c>
      <c r="AF28">
        <v>8.8740000000000006</v>
      </c>
      <c r="AG28">
        <v>19.651199999999999</v>
      </c>
      <c r="AH28">
        <v>70.172700000000006</v>
      </c>
      <c r="AI28">
        <v>33.097999999999999</v>
      </c>
      <c r="AJ28">
        <v>0</v>
      </c>
      <c r="AK28">
        <v>50.76</v>
      </c>
      <c r="AL28">
        <v>20.916</v>
      </c>
      <c r="AM28">
        <v>10.557359999999999</v>
      </c>
      <c r="AN28">
        <v>0.66954999999999998</v>
      </c>
      <c r="AO28">
        <v>0.3528</v>
      </c>
      <c r="AP28">
        <v>1.47315</v>
      </c>
      <c r="AQ28">
        <v>29.672999999999998</v>
      </c>
      <c r="AR28">
        <v>50.783999999999999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2944.9917999999998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348.97500000000002</v>
      </c>
      <c r="V29">
        <v>13.622</v>
      </c>
      <c r="W29">
        <v>34.799309999999998</v>
      </c>
      <c r="X29">
        <v>147.515624</v>
      </c>
      <c r="Y29">
        <v>0</v>
      </c>
      <c r="Z29">
        <v>13.1076</v>
      </c>
      <c r="AA29">
        <v>28.09872</v>
      </c>
      <c r="AB29">
        <v>39.456800000000001</v>
      </c>
      <c r="AC29">
        <v>29.033519999999999</v>
      </c>
      <c r="AD29">
        <v>27.3447</v>
      </c>
      <c r="AE29">
        <v>44.263500000000001</v>
      </c>
      <c r="AF29">
        <v>8.8740000000000006</v>
      </c>
      <c r="AG29">
        <v>19.651199999999999</v>
      </c>
      <c r="AH29">
        <v>77.653999999999996</v>
      </c>
      <c r="AI29">
        <v>33.097999999999999</v>
      </c>
      <c r="AJ29">
        <v>0</v>
      </c>
      <c r="AK29">
        <v>50.76</v>
      </c>
      <c r="AL29">
        <v>20.916</v>
      </c>
      <c r="AM29">
        <v>5.2786799999999996</v>
      </c>
      <c r="AN29">
        <v>0.66954999999999998</v>
      </c>
      <c r="AO29">
        <v>0.3528</v>
      </c>
      <c r="AP29">
        <v>1.47315</v>
      </c>
      <c r="AQ29">
        <v>29.672999999999998</v>
      </c>
      <c r="AR29">
        <v>50.783999999999999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2947.1944199999998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348.97500000000002</v>
      </c>
      <c r="V30">
        <v>13.622</v>
      </c>
      <c r="W30">
        <v>34.799309999999998</v>
      </c>
      <c r="X30">
        <v>147.515624</v>
      </c>
      <c r="Y30">
        <v>0</v>
      </c>
      <c r="Z30">
        <v>13.1076</v>
      </c>
      <c r="AA30">
        <v>13.983000000000001</v>
      </c>
      <c r="AB30">
        <v>26.260100000000001</v>
      </c>
      <c r="AC30">
        <v>29.033519999999999</v>
      </c>
      <c r="AD30">
        <v>18.229800000000001</v>
      </c>
      <c r="AE30">
        <v>44.263500000000001</v>
      </c>
      <c r="AF30">
        <v>8.8740000000000006</v>
      </c>
      <c r="AG30">
        <v>19.651199999999999</v>
      </c>
      <c r="AH30">
        <v>99.435000000000002</v>
      </c>
      <c r="AI30">
        <v>33.097999999999999</v>
      </c>
      <c r="AJ30">
        <v>0</v>
      </c>
      <c r="AK30">
        <v>50.76</v>
      </c>
      <c r="AL30">
        <v>20.916</v>
      </c>
      <c r="AM30">
        <v>0</v>
      </c>
      <c r="AN30">
        <v>0.66954999999999998</v>
      </c>
      <c r="AO30">
        <v>0.3528</v>
      </c>
      <c r="AP30">
        <v>1.47315</v>
      </c>
      <c r="AQ30">
        <v>29.672999999999998</v>
      </c>
      <c r="AR30">
        <v>50.783999999999999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2927.2694200000001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348.97500000000002</v>
      </c>
      <c r="V31">
        <v>13.622</v>
      </c>
      <c r="W31">
        <v>34.799309999999998</v>
      </c>
      <c r="X31">
        <v>147.515624</v>
      </c>
      <c r="Y31">
        <v>0</v>
      </c>
      <c r="Z31">
        <v>13.1076</v>
      </c>
      <c r="AA31">
        <v>13.983000000000001</v>
      </c>
      <c r="AB31">
        <v>26.260100000000001</v>
      </c>
      <c r="AC31">
        <v>29.033519999999999</v>
      </c>
      <c r="AD31">
        <v>9.1149000000000004</v>
      </c>
      <c r="AE31">
        <v>44.263500000000001</v>
      </c>
      <c r="AF31">
        <v>8.8740000000000006</v>
      </c>
      <c r="AG31">
        <v>19.651199999999999</v>
      </c>
      <c r="AH31">
        <v>85.23</v>
      </c>
      <c r="AI31">
        <v>7.6379999999999999</v>
      </c>
      <c r="AJ31">
        <v>0</v>
      </c>
      <c r="AK31">
        <v>50.76</v>
      </c>
      <c r="AL31">
        <v>34.86</v>
      </c>
      <c r="AM31">
        <v>0</v>
      </c>
      <c r="AN31">
        <v>0.66954999999999998</v>
      </c>
      <c r="AO31">
        <v>0.3528</v>
      </c>
      <c r="AP31">
        <v>1.47315</v>
      </c>
      <c r="AQ31">
        <v>29.672999999999998</v>
      </c>
      <c r="AR31">
        <v>50.783999999999999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2892.43352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348.97500000000002</v>
      </c>
      <c r="V32">
        <v>13.622</v>
      </c>
      <c r="W32">
        <v>34.799309999999998</v>
      </c>
      <c r="X32">
        <v>147.515624</v>
      </c>
      <c r="Y32">
        <v>0</v>
      </c>
      <c r="Z32">
        <v>13.1076</v>
      </c>
      <c r="AA32">
        <v>13.983000000000001</v>
      </c>
      <c r="AB32">
        <v>26.260100000000001</v>
      </c>
      <c r="AC32">
        <v>29.033519999999999</v>
      </c>
      <c r="AD32">
        <v>9.1149000000000004</v>
      </c>
      <c r="AE32">
        <v>44.263500000000001</v>
      </c>
      <c r="AF32">
        <v>8.8740000000000006</v>
      </c>
      <c r="AG32">
        <v>19.651199999999999</v>
      </c>
      <c r="AH32">
        <v>70.172700000000006</v>
      </c>
      <c r="AI32">
        <v>2.5459999999999998</v>
      </c>
      <c r="AJ32">
        <v>0</v>
      </c>
      <c r="AK32">
        <v>50.76</v>
      </c>
      <c r="AL32">
        <v>34.86</v>
      </c>
      <c r="AM32">
        <v>0</v>
      </c>
      <c r="AN32">
        <v>0.66954999999999998</v>
      </c>
      <c r="AO32">
        <v>0.3528</v>
      </c>
      <c r="AP32">
        <v>1.47315</v>
      </c>
      <c r="AQ32">
        <v>29.672999999999998</v>
      </c>
      <c r="AR32">
        <v>50.783999999999999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2872.28422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348.97500000000002</v>
      </c>
      <c r="V33">
        <v>13.622</v>
      </c>
      <c r="W33">
        <v>34.799309999999998</v>
      </c>
      <c r="X33">
        <v>147.515624</v>
      </c>
      <c r="Y33">
        <v>0</v>
      </c>
      <c r="Z33">
        <v>13.1076</v>
      </c>
      <c r="AA33">
        <v>7.0309999999999997</v>
      </c>
      <c r="AB33">
        <v>26.260100000000001</v>
      </c>
      <c r="AC33">
        <v>19.35568</v>
      </c>
      <c r="AD33">
        <v>9.1149000000000004</v>
      </c>
      <c r="AE33">
        <v>44.263500000000001</v>
      </c>
      <c r="AF33">
        <v>8.8740000000000006</v>
      </c>
      <c r="AG33">
        <v>19.651199999999999</v>
      </c>
      <c r="AH33">
        <v>70.172700000000006</v>
      </c>
      <c r="AI33">
        <v>0</v>
      </c>
      <c r="AJ33">
        <v>0</v>
      </c>
      <c r="AK33">
        <v>50.76</v>
      </c>
      <c r="AL33">
        <v>46.48</v>
      </c>
      <c r="AM33">
        <v>0</v>
      </c>
      <c r="AN33">
        <v>0</v>
      </c>
      <c r="AO33">
        <v>0.3528</v>
      </c>
      <c r="AP33">
        <v>1.47315</v>
      </c>
      <c r="AQ33">
        <v>29.672999999999998</v>
      </c>
      <c r="AR33">
        <v>50.783999999999999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2864.0588299999999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348.97500000000002</v>
      </c>
      <c r="V34">
        <v>13.622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9.1149000000000004</v>
      </c>
      <c r="AE34">
        <v>44.263500000000001</v>
      </c>
      <c r="AF34">
        <v>8.8740000000000006</v>
      </c>
      <c r="AG34">
        <v>19.651199999999999</v>
      </c>
      <c r="AH34">
        <v>70.172700000000006</v>
      </c>
      <c r="AI34">
        <v>0</v>
      </c>
      <c r="AJ34">
        <v>0</v>
      </c>
      <c r="AK34">
        <v>50.76</v>
      </c>
      <c r="AL34">
        <v>46.48</v>
      </c>
      <c r="AM34">
        <v>0</v>
      </c>
      <c r="AN34">
        <v>0</v>
      </c>
      <c r="AO34">
        <v>0.3528</v>
      </c>
      <c r="AP34">
        <v>1.47315</v>
      </c>
      <c r="AQ34">
        <v>29.672999999999998</v>
      </c>
      <c r="AR34">
        <v>50.783999999999999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2857.02783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348.97500000000002</v>
      </c>
      <c r="V35">
        <v>13.622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44.263500000000001</v>
      </c>
      <c r="AF35">
        <v>8.8740000000000006</v>
      </c>
      <c r="AG35">
        <v>19.651199999999999</v>
      </c>
      <c r="AH35">
        <v>70.172700000000006</v>
      </c>
      <c r="AI35">
        <v>12.73</v>
      </c>
      <c r="AJ35">
        <v>0</v>
      </c>
      <c r="AK35">
        <v>50.76</v>
      </c>
      <c r="AL35">
        <v>46.48</v>
      </c>
      <c r="AM35">
        <v>0</v>
      </c>
      <c r="AN35">
        <v>0</v>
      </c>
      <c r="AO35">
        <v>0.3528</v>
      </c>
      <c r="AP35">
        <v>1.47315</v>
      </c>
      <c r="AQ35">
        <v>29.672999999999998</v>
      </c>
      <c r="AR35">
        <v>50.783999999999999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2869.75783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348.97500000000002</v>
      </c>
      <c r="V36">
        <v>13.622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44.263500000000001</v>
      </c>
      <c r="AF36">
        <v>8.8740000000000006</v>
      </c>
      <c r="AG36">
        <v>19.651199999999999</v>
      </c>
      <c r="AH36">
        <v>70.172700000000006</v>
      </c>
      <c r="AI36">
        <v>12.73</v>
      </c>
      <c r="AJ36">
        <v>0</v>
      </c>
      <c r="AK36">
        <v>50.76</v>
      </c>
      <c r="AL36">
        <v>46.48</v>
      </c>
      <c r="AM36">
        <v>0</v>
      </c>
      <c r="AN36">
        <v>0</v>
      </c>
      <c r="AO36">
        <v>0.3528</v>
      </c>
      <c r="AP36">
        <v>1.47315</v>
      </c>
      <c r="AQ36">
        <v>20.16</v>
      </c>
      <c r="AR36">
        <v>50.783999999999999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2860.2448300000001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92</v>
      </c>
      <c r="N37">
        <v>118.125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348.97500000000002</v>
      </c>
      <c r="V37">
        <v>13.622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44.263500000000001</v>
      </c>
      <c r="AF37">
        <v>8.8740000000000006</v>
      </c>
      <c r="AG37">
        <v>19.651199999999999</v>
      </c>
      <c r="AH37">
        <v>46.781799999999997</v>
      </c>
      <c r="AI37">
        <v>12.73</v>
      </c>
      <c r="AJ37">
        <v>0</v>
      </c>
      <c r="AK37">
        <v>50.76</v>
      </c>
      <c r="AL37">
        <v>46.48</v>
      </c>
      <c r="AM37">
        <v>0</v>
      </c>
      <c r="AN37">
        <v>0</v>
      </c>
      <c r="AO37">
        <v>0.3528</v>
      </c>
      <c r="AP37">
        <v>2.2417500000000001</v>
      </c>
      <c r="AQ37">
        <v>10.08</v>
      </c>
      <c r="AR37">
        <v>50.783999999999999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2827.5425300000006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92</v>
      </c>
      <c r="N38">
        <v>118.125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348.97500000000002</v>
      </c>
      <c r="V38">
        <v>13.622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44.263500000000001</v>
      </c>
      <c r="AF38">
        <v>8.8740000000000006</v>
      </c>
      <c r="AG38">
        <v>19.651199999999999</v>
      </c>
      <c r="AH38">
        <v>46.781799999999997</v>
      </c>
      <c r="AI38">
        <v>12.73</v>
      </c>
      <c r="AJ38">
        <v>0</v>
      </c>
      <c r="AK38">
        <v>50.76</v>
      </c>
      <c r="AL38">
        <v>46.48</v>
      </c>
      <c r="AM38">
        <v>0</v>
      </c>
      <c r="AN38">
        <v>0</v>
      </c>
      <c r="AO38">
        <v>0.3528</v>
      </c>
      <c r="AP38">
        <v>2.2417500000000001</v>
      </c>
      <c r="AQ38">
        <v>0</v>
      </c>
      <c r="AR38">
        <v>50.783999999999999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2817.4625300000007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</v>
      </c>
      <c r="M39">
        <v>92</v>
      </c>
      <c r="N39">
        <v>118.125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348.97500000000002</v>
      </c>
      <c r="V39">
        <v>13.622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39.456800000000001</v>
      </c>
      <c r="AC39">
        <v>19.35568</v>
      </c>
      <c r="AD39">
        <v>9.1149000000000004</v>
      </c>
      <c r="AE39">
        <v>44.263500000000001</v>
      </c>
      <c r="AF39">
        <v>8.8740000000000006</v>
      </c>
      <c r="AG39">
        <v>19.651199999999999</v>
      </c>
      <c r="AH39">
        <v>46.781799999999997</v>
      </c>
      <c r="AI39">
        <v>0</v>
      </c>
      <c r="AJ39">
        <v>0</v>
      </c>
      <c r="AK39">
        <v>50.76</v>
      </c>
      <c r="AL39">
        <v>46.48</v>
      </c>
      <c r="AM39">
        <v>0</v>
      </c>
      <c r="AN39">
        <v>0</v>
      </c>
      <c r="AO39">
        <v>0.3528</v>
      </c>
      <c r="AP39">
        <v>2.2417500000000001</v>
      </c>
      <c r="AQ39">
        <v>0</v>
      </c>
      <c r="AR39">
        <v>53.543999999999997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2820.6892300000004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</v>
      </c>
      <c r="M40">
        <v>92</v>
      </c>
      <c r="N40">
        <v>118.125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348.97500000000002</v>
      </c>
      <c r="V40">
        <v>13.622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39.456800000000001</v>
      </c>
      <c r="AC40">
        <v>19.35568</v>
      </c>
      <c r="AD40">
        <v>9.1149000000000004</v>
      </c>
      <c r="AE40">
        <v>44.263500000000001</v>
      </c>
      <c r="AF40">
        <v>8.8740000000000006</v>
      </c>
      <c r="AG40">
        <v>19.651199999999999</v>
      </c>
      <c r="AH40">
        <v>43.561999999999998</v>
      </c>
      <c r="AI40">
        <v>0</v>
      </c>
      <c r="AJ40">
        <v>0</v>
      </c>
      <c r="AK40">
        <v>50.76</v>
      </c>
      <c r="AL40">
        <v>46.48</v>
      </c>
      <c r="AM40">
        <v>0</v>
      </c>
      <c r="AN40">
        <v>0</v>
      </c>
      <c r="AO40">
        <v>0.3528</v>
      </c>
      <c r="AP40">
        <v>2.2417500000000001</v>
      </c>
      <c r="AQ40">
        <v>0</v>
      </c>
      <c r="AR40">
        <v>53.543999999999997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2817.4694300000001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</v>
      </c>
      <c r="M41">
        <v>92</v>
      </c>
      <c r="N41">
        <v>118.125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348.97500000000002</v>
      </c>
      <c r="V41">
        <v>13.622</v>
      </c>
      <c r="W41">
        <v>34.799309999999998</v>
      </c>
      <c r="X41">
        <v>147.515624</v>
      </c>
      <c r="Y41">
        <v>0</v>
      </c>
      <c r="Z41">
        <v>13.1076</v>
      </c>
      <c r="AA41">
        <v>0</v>
      </c>
      <c r="AB41">
        <v>39.456800000000001</v>
      </c>
      <c r="AC41">
        <v>19.35568</v>
      </c>
      <c r="AD41">
        <v>9.1149000000000004</v>
      </c>
      <c r="AE41">
        <v>44.263500000000001</v>
      </c>
      <c r="AF41">
        <v>8.8740000000000006</v>
      </c>
      <c r="AG41">
        <v>19.651199999999999</v>
      </c>
      <c r="AH41">
        <v>18.940000000000001</v>
      </c>
      <c r="AI41">
        <v>0</v>
      </c>
      <c r="AJ41">
        <v>0</v>
      </c>
      <c r="AK41">
        <v>50.76</v>
      </c>
      <c r="AL41">
        <v>80.177999999999997</v>
      </c>
      <c r="AM41">
        <v>0</v>
      </c>
      <c r="AN41">
        <v>0</v>
      </c>
      <c r="AO41">
        <v>0</v>
      </c>
      <c r="AP41">
        <v>2.2417500000000001</v>
      </c>
      <c r="AQ41">
        <v>0</v>
      </c>
      <c r="AR41">
        <v>53.543999999999997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2826.19263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</v>
      </c>
      <c r="M42">
        <v>92</v>
      </c>
      <c r="N42">
        <v>118.125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348.97500000000002</v>
      </c>
      <c r="V42">
        <v>13.622</v>
      </c>
      <c r="W42">
        <v>34.799309999999998</v>
      </c>
      <c r="X42">
        <v>147.515624</v>
      </c>
      <c r="Y42">
        <v>0</v>
      </c>
      <c r="Z42">
        <v>13.1076</v>
      </c>
      <c r="AA42">
        <v>0</v>
      </c>
      <c r="AB42">
        <v>39.456800000000001</v>
      </c>
      <c r="AC42">
        <v>19.35568</v>
      </c>
      <c r="AD42">
        <v>9.1149000000000004</v>
      </c>
      <c r="AE42">
        <v>44.263500000000001</v>
      </c>
      <c r="AF42">
        <v>8.8740000000000006</v>
      </c>
      <c r="AG42">
        <v>19.651199999999999</v>
      </c>
      <c r="AH42">
        <v>18.940000000000001</v>
      </c>
      <c r="AI42">
        <v>0</v>
      </c>
      <c r="AJ42">
        <v>0</v>
      </c>
      <c r="AK42">
        <v>50.76</v>
      </c>
      <c r="AL42">
        <v>80.177999999999997</v>
      </c>
      <c r="AM42">
        <v>0</v>
      </c>
      <c r="AN42">
        <v>0</v>
      </c>
      <c r="AO42">
        <v>0</v>
      </c>
      <c r="AP42">
        <v>2.2417500000000001</v>
      </c>
      <c r="AQ42">
        <v>0</v>
      </c>
      <c r="AR42">
        <v>53.543999999999997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2826.19263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92</v>
      </c>
      <c r="N43">
        <v>118.125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348.97500000000002</v>
      </c>
      <c r="V43">
        <v>13.622</v>
      </c>
      <c r="W43">
        <v>34.799309999999998</v>
      </c>
      <c r="X43">
        <v>147.515624</v>
      </c>
      <c r="Y43">
        <v>0</v>
      </c>
      <c r="Z43">
        <v>13.1076</v>
      </c>
      <c r="AA43">
        <v>0</v>
      </c>
      <c r="AB43">
        <v>39.456800000000001</v>
      </c>
      <c r="AC43">
        <v>19.35568</v>
      </c>
      <c r="AD43">
        <v>9.1149000000000004</v>
      </c>
      <c r="AE43">
        <v>44.263500000000001</v>
      </c>
      <c r="AF43">
        <v>8.8740000000000006</v>
      </c>
      <c r="AG43">
        <v>19.651199999999999</v>
      </c>
      <c r="AH43">
        <v>18.940000000000001</v>
      </c>
      <c r="AI43">
        <v>0</v>
      </c>
      <c r="AJ43">
        <v>0</v>
      </c>
      <c r="AK43">
        <v>50.76</v>
      </c>
      <c r="AL43">
        <v>80.177999999999997</v>
      </c>
      <c r="AM43">
        <v>0</v>
      </c>
      <c r="AN43">
        <v>0</v>
      </c>
      <c r="AO43">
        <v>0</v>
      </c>
      <c r="AP43">
        <v>2.2417500000000001</v>
      </c>
      <c r="AQ43">
        <v>0</v>
      </c>
      <c r="AR43">
        <v>50.783999999999999</v>
      </c>
      <c r="AS43">
        <v>32.9574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2824.492647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92</v>
      </c>
      <c r="N44">
        <v>118.125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348.97500000000002</v>
      </c>
      <c r="V44">
        <v>13.622</v>
      </c>
      <c r="W44">
        <v>34.799309999999998</v>
      </c>
      <c r="X44">
        <v>147.515624</v>
      </c>
      <c r="Y44">
        <v>0</v>
      </c>
      <c r="Z44">
        <v>13.1076</v>
      </c>
      <c r="AA44">
        <v>0</v>
      </c>
      <c r="AB44">
        <v>39.456800000000001</v>
      </c>
      <c r="AC44">
        <v>19.35568</v>
      </c>
      <c r="AD44">
        <v>9.1149000000000004</v>
      </c>
      <c r="AE44">
        <v>44.263500000000001</v>
      </c>
      <c r="AF44">
        <v>8.8740000000000006</v>
      </c>
      <c r="AG44">
        <v>19.651199999999999</v>
      </c>
      <c r="AH44">
        <v>18.940000000000001</v>
      </c>
      <c r="AI44">
        <v>0</v>
      </c>
      <c r="AJ44">
        <v>0</v>
      </c>
      <c r="AK44">
        <v>50.76</v>
      </c>
      <c r="AL44">
        <v>80.177999999999997</v>
      </c>
      <c r="AM44">
        <v>0</v>
      </c>
      <c r="AN44">
        <v>0</v>
      </c>
      <c r="AO44">
        <v>0</v>
      </c>
      <c r="AP44">
        <v>2.2417500000000001</v>
      </c>
      <c r="AQ44">
        <v>0</v>
      </c>
      <c r="AR44">
        <v>50.783999999999999</v>
      </c>
      <c r="AS44">
        <v>32.9574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2824.492647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92</v>
      </c>
      <c r="N45">
        <v>118.125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348.97500000000002</v>
      </c>
      <c r="V45">
        <v>13.622</v>
      </c>
      <c r="W45">
        <v>34.799309999999998</v>
      </c>
      <c r="X45">
        <v>147.515624</v>
      </c>
      <c r="Y45">
        <v>0</v>
      </c>
      <c r="Z45">
        <v>13.1076</v>
      </c>
      <c r="AA45">
        <v>0</v>
      </c>
      <c r="AB45">
        <v>39.456800000000001</v>
      </c>
      <c r="AC45">
        <v>19.35568</v>
      </c>
      <c r="AD45">
        <v>9.1149000000000004</v>
      </c>
      <c r="AE45">
        <v>44.263500000000001</v>
      </c>
      <c r="AF45">
        <v>8.8740000000000006</v>
      </c>
      <c r="AG45">
        <v>19.651199999999999</v>
      </c>
      <c r="AH45">
        <v>18.940000000000001</v>
      </c>
      <c r="AI45">
        <v>0</v>
      </c>
      <c r="AJ45">
        <v>0</v>
      </c>
      <c r="AK45">
        <v>50.76</v>
      </c>
      <c r="AL45">
        <v>80.177999999999997</v>
      </c>
      <c r="AM45">
        <v>0</v>
      </c>
      <c r="AN45">
        <v>0</v>
      </c>
      <c r="AO45">
        <v>0</v>
      </c>
      <c r="AP45">
        <v>2.2417500000000001</v>
      </c>
      <c r="AQ45">
        <v>0</v>
      </c>
      <c r="AR45">
        <v>50.783999999999999</v>
      </c>
      <c r="AS45">
        <v>32.9574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2824.492647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92</v>
      </c>
      <c r="N46">
        <v>118.125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348.97500000000002</v>
      </c>
      <c r="V46">
        <v>13.622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39.456800000000001</v>
      </c>
      <c r="AC46">
        <v>19.35568</v>
      </c>
      <c r="AD46">
        <v>9.1149000000000004</v>
      </c>
      <c r="AE46">
        <v>44.263500000000001</v>
      </c>
      <c r="AF46">
        <v>8.8740000000000006</v>
      </c>
      <c r="AG46">
        <v>19.651199999999999</v>
      </c>
      <c r="AH46">
        <v>18.940000000000001</v>
      </c>
      <c r="AI46">
        <v>0</v>
      </c>
      <c r="AJ46">
        <v>0</v>
      </c>
      <c r="AK46">
        <v>50.76</v>
      </c>
      <c r="AL46">
        <v>34.86</v>
      </c>
      <c r="AM46">
        <v>0</v>
      </c>
      <c r="AN46">
        <v>0</v>
      </c>
      <c r="AO46">
        <v>0</v>
      </c>
      <c r="AP46">
        <v>2.2417500000000001</v>
      </c>
      <c r="AQ46">
        <v>0</v>
      </c>
      <c r="AR46">
        <v>50.783999999999999</v>
      </c>
      <c r="AS46">
        <v>32.9574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2779.1746470000003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92</v>
      </c>
      <c r="N47">
        <v>118.125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348.97500000000002</v>
      </c>
      <c r="V47">
        <v>13.622</v>
      </c>
      <c r="W47">
        <v>34.799309999999998</v>
      </c>
      <c r="X47">
        <v>147.515624</v>
      </c>
      <c r="Y47">
        <v>0</v>
      </c>
      <c r="Z47">
        <v>6.6</v>
      </c>
      <c r="AA47">
        <v>0</v>
      </c>
      <c r="AB47">
        <v>26.260100000000001</v>
      </c>
      <c r="AC47">
        <v>19.35568</v>
      </c>
      <c r="AD47">
        <v>9.1149000000000004</v>
      </c>
      <c r="AE47">
        <v>44.263500000000001</v>
      </c>
      <c r="AF47">
        <v>8.8740000000000006</v>
      </c>
      <c r="AG47">
        <v>19.651199999999999</v>
      </c>
      <c r="AH47">
        <v>18.940000000000001</v>
      </c>
      <c r="AI47">
        <v>0</v>
      </c>
      <c r="AJ47">
        <v>0</v>
      </c>
      <c r="AK47">
        <v>50.76</v>
      </c>
      <c r="AL47">
        <v>34.86</v>
      </c>
      <c r="AM47">
        <v>0</v>
      </c>
      <c r="AN47">
        <v>0</v>
      </c>
      <c r="AO47">
        <v>0</v>
      </c>
      <c r="AP47">
        <v>2.2417500000000001</v>
      </c>
      <c r="AQ47">
        <v>0</v>
      </c>
      <c r="AR47">
        <v>50.783999999999999</v>
      </c>
      <c r="AS47">
        <v>32.9574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2759.4703470000004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92</v>
      </c>
      <c r="N48">
        <v>118.125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348.97500000000002</v>
      </c>
      <c r="V48">
        <v>13.622</v>
      </c>
      <c r="W48">
        <v>34.799309999999998</v>
      </c>
      <c r="X48">
        <v>147.515624</v>
      </c>
      <c r="Y48">
        <v>0</v>
      </c>
      <c r="Z48">
        <v>6.6</v>
      </c>
      <c r="AA48">
        <v>0</v>
      </c>
      <c r="AB48">
        <v>26.260100000000001</v>
      </c>
      <c r="AC48">
        <v>19.35568</v>
      </c>
      <c r="AD48">
        <v>9.1149000000000004</v>
      </c>
      <c r="AE48">
        <v>44.263500000000001</v>
      </c>
      <c r="AF48">
        <v>8.8740000000000006</v>
      </c>
      <c r="AG48">
        <v>19.651199999999999</v>
      </c>
      <c r="AH48">
        <v>18.940000000000001</v>
      </c>
      <c r="AI48">
        <v>0</v>
      </c>
      <c r="AJ48">
        <v>0</v>
      </c>
      <c r="AK48">
        <v>50.76</v>
      </c>
      <c r="AL48">
        <v>34.86</v>
      </c>
      <c r="AM48">
        <v>0</v>
      </c>
      <c r="AN48">
        <v>0</v>
      </c>
      <c r="AO48">
        <v>0</v>
      </c>
      <c r="AP48">
        <v>2.2417500000000001</v>
      </c>
      <c r="AQ48">
        <v>0</v>
      </c>
      <c r="AR48">
        <v>50.783999999999999</v>
      </c>
      <c r="AS48">
        <v>32.9574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2759.4703470000004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348.97500000000002</v>
      </c>
      <c r="V49">
        <v>13.622</v>
      </c>
      <c r="W49">
        <v>34.799309999999998</v>
      </c>
      <c r="X49">
        <v>147.515624</v>
      </c>
      <c r="Y49">
        <v>0</v>
      </c>
      <c r="Z49">
        <v>6.6</v>
      </c>
      <c r="AA49">
        <v>0</v>
      </c>
      <c r="AB49">
        <v>26.260100000000001</v>
      </c>
      <c r="AC49">
        <v>19.35568</v>
      </c>
      <c r="AD49">
        <v>9.1149000000000004</v>
      </c>
      <c r="AE49">
        <v>44.263500000000001</v>
      </c>
      <c r="AF49">
        <v>8.8740000000000006</v>
      </c>
      <c r="AG49">
        <v>19.651199999999999</v>
      </c>
      <c r="AH49">
        <v>18.940000000000001</v>
      </c>
      <c r="AI49">
        <v>0</v>
      </c>
      <c r="AJ49">
        <v>0</v>
      </c>
      <c r="AK49">
        <v>50.76</v>
      </c>
      <c r="AL49">
        <v>34.86</v>
      </c>
      <c r="AM49">
        <v>0</v>
      </c>
      <c r="AN49">
        <v>0</v>
      </c>
      <c r="AO49">
        <v>0</v>
      </c>
      <c r="AP49">
        <v>2.2417500000000001</v>
      </c>
      <c r="AQ49">
        <v>0</v>
      </c>
      <c r="AR49">
        <v>50.783999999999999</v>
      </c>
      <c r="AS49">
        <v>32.9574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2759.4703470000004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348.97500000000002</v>
      </c>
      <c r="V50">
        <v>13.622</v>
      </c>
      <c r="W50">
        <v>34.799309999999998</v>
      </c>
      <c r="X50">
        <v>147.515624</v>
      </c>
      <c r="Y50">
        <v>0</v>
      </c>
      <c r="Z50">
        <v>6.6</v>
      </c>
      <c r="AA50">
        <v>0</v>
      </c>
      <c r="AB50">
        <v>26.260100000000001</v>
      </c>
      <c r="AC50">
        <v>19.35568</v>
      </c>
      <c r="AD50">
        <v>9.1149000000000004</v>
      </c>
      <c r="AE50">
        <v>44.263500000000001</v>
      </c>
      <c r="AF50">
        <v>8.8740000000000006</v>
      </c>
      <c r="AG50">
        <v>19.651199999999999</v>
      </c>
      <c r="AH50">
        <v>18.940000000000001</v>
      </c>
      <c r="AI50">
        <v>0</v>
      </c>
      <c r="AJ50">
        <v>0</v>
      </c>
      <c r="AK50">
        <v>50.76</v>
      </c>
      <c r="AL50">
        <v>34.86</v>
      </c>
      <c r="AM50">
        <v>0</v>
      </c>
      <c r="AN50">
        <v>0</v>
      </c>
      <c r="AO50">
        <v>0</v>
      </c>
      <c r="AP50">
        <v>2.2417500000000001</v>
      </c>
      <c r="AQ50">
        <v>0</v>
      </c>
      <c r="AR50">
        <v>50.783999999999999</v>
      </c>
      <c r="AS50">
        <v>32.9574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2759.4703470000004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118.125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348.97500000000002</v>
      </c>
      <c r="V51">
        <v>13.622</v>
      </c>
      <c r="W51">
        <v>34.799309999999998</v>
      </c>
      <c r="X51">
        <v>147.515624</v>
      </c>
      <c r="Y51">
        <v>0</v>
      </c>
      <c r="Z51">
        <v>0</v>
      </c>
      <c r="AA51">
        <v>0</v>
      </c>
      <c r="AB51">
        <v>26.260100000000001</v>
      </c>
      <c r="AC51">
        <v>19.35568</v>
      </c>
      <c r="AD51">
        <v>9.1149000000000004</v>
      </c>
      <c r="AE51">
        <v>44.263500000000001</v>
      </c>
      <c r="AF51">
        <v>8.8740000000000006</v>
      </c>
      <c r="AG51">
        <v>19.651199999999999</v>
      </c>
      <c r="AH51">
        <v>18.940000000000001</v>
      </c>
      <c r="AI51">
        <v>0</v>
      </c>
      <c r="AJ51">
        <v>0</v>
      </c>
      <c r="AK51">
        <v>50.76</v>
      </c>
      <c r="AL51">
        <v>46.48</v>
      </c>
      <c r="AM51">
        <v>0</v>
      </c>
      <c r="AN51">
        <v>0</v>
      </c>
      <c r="AO51">
        <v>2.1168</v>
      </c>
      <c r="AP51">
        <v>2.2417500000000001</v>
      </c>
      <c r="AQ51">
        <v>0</v>
      </c>
      <c r="AR51">
        <v>50.783999999999999</v>
      </c>
      <c r="AS51">
        <v>32.9574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2766.6071470000002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118.125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348.97500000000002</v>
      </c>
      <c r="V52">
        <v>13.622</v>
      </c>
      <c r="W52">
        <v>34.799309999999998</v>
      </c>
      <c r="X52">
        <v>147.515624</v>
      </c>
      <c r="Y52">
        <v>0</v>
      </c>
      <c r="Z52">
        <v>0</v>
      </c>
      <c r="AA52">
        <v>0</v>
      </c>
      <c r="AB52">
        <v>26.260100000000001</v>
      </c>
      <c r="AC52">
        <v>19.35568</v>
      </c>
      <c r="AD52">
        <v>9.1149000000000004</v>
      </c>
      <c r="AE52">
        <v>44.263500000000001</v>
      </c>
      <c r="AF52">
        <v>8.8740000000000006</v>
      </c>
      <c r="AG52">
        <v>19.651199999999999</v>
      </c>
      <c r="AH52">
        <v>18.940000000000001</v>
      </c>
      <c r="AI52">
        <v>0</v>
      </c>
      <c r="AJ52">
        <v>0</v>
      </c>
      <c r="AK52">
        <v>50.76</v>
      </c>
      <c r="AL52">
        <v>46.48</v>
      </c>
      <c r="AM52">
        <v>0</v>
      </c>
      <c r="AN52">
        <v>0</v>
      </c>
      <c r="AO52">
        <v>2.1168</v>
      </c>
      <c r="AP52">
        <v>2.2417500000000001</v>
      </c>
      <c r="AQ52">
        <v>0</v>
      </c>
      <c r="AR52">
        <v>50.783999999999999</v>
      </c>
      <c r="AS52">
        <v>32.9574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2766.6071470000002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92</v>
      </c>
      <c r="N53">
        <v>118.125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26.3901</v>
      </c>
      <c r="T53">
        <v>0</v>
      </c>
      <c r="U53">
        <v>348.97500000000002</v>
      </c>
      <c r="V53">
        <v>13.622</v>
      </c>
      <c r="W53">
        <v>34.799309999999998</v>
      </c>
      <c r="X53">
        <v>147.515624</v>
      </c>
      <c r="Y53">
        <v>0</v>
      </c>
      <c r="Z53">
        <v>0</v>
      </c>
      <c r="AA53">
        <v>14.061999999999999</v>
      </c>
      <c r="AB53">
        <v>26.260100000000001</v>
      </c>
      <c r="AC53">
        <v>19.35568</v>
      </c>
      <c r="AD53">
        <v>9.1149000000000004</v>
      </c>
      <c r="AE53">
        <v>44.263500000000001</v>
      </c>
      <c r="AF53">
        <v>8.8740000000000006</v>
      </c>
      <c r="AG53">
        <v>19.651199999999999</v>
      </c>
      <c r="AH53">
        <v>37.880000000000003</v>
      </c>
      <c r="AI53">
        <v>0</v>
      </c>
      <c r="AJ53">
        <v>0</v>
      </c>
      <c r="AK53">
        <v>50.76</v>
      </c>
      <c r="AL53">
        <v>46.48</v>
      </c>
      <c r="AM53">
        <v>0</v>
      </c>
      <c r="AN53">
        <v>0</v>
      </c>
      <c r="AO53">
        <v>2.1168</v>
      </c>
      <c r="AP53">
        <v>6.72525</v>
      </c>
      <c r="AQ53">
        <v>0</v>
      </c>
      <c r="AR53">
        <v>50.783999999999999</v>
      </c>
      <c r="AS53">
        <v>32.9574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2804.0926469999999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92</v>
      </c>
      <c r="N54">
        <v>118.125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26.3901</v>
      </c>
      <c r="T54">
        <v>0</v>
      </c>
      <c r="U54">
        <v>348.97500000000002</v>
      </c>
      <c r="V54">
        <v>13.622</v>
      </c>
      <c r="W54">
        <v>34.799309999999998</v>
      </c>
      <c r="X54">
        <v>147.515624</v>
      </c>
      <c r="Y54">
        <v>0</v>
      </c>
      <c r="Z54">
        <v>0</v>
      </c>
      <c r="AA54">
        <v>14.061999999999999</v>
      </c>
      <c r="AB54">
        <v>26.260100000000001</v>
      </c>
      <c r="AC54">
        <v>19.35568</v>
      </c>
      <c r="AD54">
        <v>9.1149000000000004</v>
      </c>
      <c r="AE54">
        <v>44.263500000000001</v>
      </c>
      <c r="AF54">
        <v>8.8740000000000006</v>
      </c>
      <c r="AG54">
        <v>19.651199999999999</v>
      </c>
      <c r="AH54">
        <v>37.880000000000003</v>
      </c>
      <c r="AI54">
        <v>0</v>
      </c>
      <c r="AJ54">
        <v>0</v>
      </c>
      <c r="AK54">
        <v>50.76</v>
      </c>
      <c r="AL54">
        <v>46.48</v>
      </c>
      <c r="AM54">
        <v>5.2786799999999996</v>
      </c>
      <c r="AN54">
        <v>0</v>
      </c>
      <c r="AO54">
        <v>2.1168</v>
      </c>
      <c r="AP54">
        <v>6.72525</v>
      </c>
      <c r="AQ54">
        <v>7.056</v>
      </c>
      <c r="AR54">
        <v>50.783999999999999</v>
      </c>
      <c r="AS54">
        <v>32.9574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2816.4273269999999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</v>
      </c>
      <c r="M55">
        <v>92</v>
      </c>
      <c r="N55">
        <v>118.125</v>
      </c>
      <c r="O55">
        <v>123.66562500000001</v>
      </c>
      <c r="P55">
        <v>125.58750000000001</v>
      </c>
      <c r="Q55">
        <v>10.56</v>
      </c>
      <c r="R55">
        <v>42.390099999999997</v>
      </c>
      <c r="S55">
        <v>26.3901</v>
      </c>
      <c r="T55">
        <v>0</v>
      </c>
      <c r="U55">
        <v>348.97500000000002</v>
      </c>
      <c r="V55">
        <v>13.622</v>
      </c>
      <c r="W55">
        <v>34.799309999999998</v>
      </c>
      <c r="X55">
        <v>147.515624</v>
      </c>
      <c r="Y55">
        <v>0</v>
      </c>
      <c r="Z55">
        <v>0</v>
      </c>
      <c r="AA55">
        <v>14.061999999999999</v>
      </c>
      <c r="AB55">
        <v>26.260100000000001</v>
      </c>
      <c r="AC55">
        <v>19.35568</v>
      </c>
      <c r="AD55">
        <v>9.1149000000000004</v>
      </c>
      <c r="AE55">
        <v>44.263500000000001</v>
      </c>
      <c r="AF55">
        <v>8.8740000000000006</v>
      </c>
      <c r="AG55">
        <v>19.651199999999999</v>
      </c>
      <c r="AH55">
        <v>37.880000000000003</v>
      </c>
      <c r="AI55">
        <v>0</v>
      </c>
      <c r="AJ55">
        <v>0</v>
      </c>
      <c r="AK55">
        <v>50.76</v>
      </c>
      <c r="AL55">
        <v>46.48</v>
      </c>
      <c r="AM55">
        <v>5.2786799999999996</v>
      </c>
      <c r="AN55">
        <v>0</v>
      </c>
      <c r="AO55">
        <v>6.2328000000000001</v>
      </c>
      <c r="AP55">
        <v>2.2417500000000001</v>
      </c>
      <c r="AQ55">
        <v>10.08</v>
      </c>
      <c r="AR55">
        <v>50.783999999999999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2818.0238100000006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</v>
      </c>
      <c r="M56">
        <v>92</v>
      </c>
      <c r="N56">
        <v>118.125</v>
      </c>
      <c r="O56">
        <v>123.66562500000001</v>
      </c>
      <c r="P56">
        <v>125.58750000000001</v>
      </c>
      <c r="Q56">
        <v>10.56</v>
      </c>
      <c r="R56">
        <v>42.390099999999997</v>
      </c>
      <c r="S56">
        <v>26.3901</v>
      </c>
      <c r="T56">
        <v>0</v>
      </c>
      <c r="U56">
        <v>348.97500000000002</v>
      </c>
      <c r="V56">
        <v>13.622</v>
      </c>
      <c r="W56">
        <v>34.799309999999998</v>
      </c>
      <c r="X56">
        <v>147.515624</v>
      </c>
      <c r="Y56">
        <v>0</v>
      </c>
      <c r="Z56">
        <v>0</v>
      </c>
      <c r="AA56">
        <v>25.28</v>
      </c>
      <c r="AB56">
        <v>26.260100000000001</v>
      </c>
      <c r="AC56">
        <v>19.35568</v>
      </c>
      <c r="AD56">
        <v>9.1149000000000004</v>
      </c>
      <c r="AE56">
        <v>44.263500000000001</v>
      </c>
      <c r="AF56">
        <v>8.8740000000000006</v>
      </c>
      <c r="AG56">
        <v>19.651199999999999</v>
      </c>
      <c r="AH56">
        <v>37.880000000000003</v>
      </c>
      <c r="AI56">
        <v>0</v>
      </c>
      <c r="AJ56">
        <v>0</v>
      </c>
      <c r="AK56">
        <v>50.76</v>
      </c>
      <c r="AL56">
        <v>34.86</v>
      </c>
      <c r="AM56">
        <v>5.2786799999999996</v>
      </c>
      <c r="AN56">
        <v>0</v>
      </c>
      <c r="AO56">
        <v>6.2328000000000001</v>
      </c>
      <c r="AP56">
        <v>2.2417500000000001</v>
      </c>
      <c r="AQ56">
        <v>20.16</v>
      </c>
      <c r="AR56">
        <v>50.783999999999999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2827.7018100000009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92</v>
      </c>
      <c r="N57">
        <v>118.125</v>
      </c>
      <c r="O57">
        <v>123.66562500000001</v>
      </c>
      <c r="P57">
        <v>125.58750000000001</v>
      </c>
      <c r="Q57">
        <v>10.56</v>
      </c>
      <c r="R57">
        <v>42.390099999999997</v>
      </c>
      <c r="S57">
        <v>26.3901</v>
      </c>
      <c r="T57">
        <v>0</v>
      </c>
      <c r="U57">
        <v>348.97500000000002</v>
      </c>
      <c r="V57">
        <v>13.622</v>
      </c>
      <c r="W57">
        <v>34.799309999999998</v>
      </c>
      <c r="X57">
        <v>147.515624</v>
      </c>
      <c r="Y57">
        <v>0</v>
      </c>
      <c r="Z57">
        <v>6.5537999999999998</v>
      </c>
      <c r="AA57">
        <v>37.92</v>
      </c>
      <c r="AB57">
        <v>26.260100000000001</v>
      </c>
      <c r="AC57">
        <v>19.35568</v>
      </c>
      <c r="AD57">
        <v>9.1149000000000004</v>
      </c>
      <c r="AE57">
        <v>44.263500000000001</v>
      </c>
      <c r="AF57">
        <v>8.8740000000000006</v>
      </c>
      <c r="AG57">
        <v>19.651199999999999</v>
      </c>
      <c r="AH57">
        <v>37.880000000000003</v>
      </c>
      <c r="AI57">
        <v>0</v>
      </c>
      <c r="AJ57">
        <v>0</v>
      </c>
      <c r="AK57">
        <v>50.76</v>
      </c>
      <c r="AL57">
        <v>34.86</v>
      </c>
      <c r="AM57">
        <v>5.2786799999999996</v>
      </c>
      <c r="AN57">
        <v>0</v>
      </c>
      <c r="AO57">
        <v>6.2328000000000001</v>
      </c>
      <c r="AP57">
        <v>2.2417500000000001</v>
      </c>
      <c r="AQ57">
        <v>29.672999999999998</v>
      </c>
      <c r="AR57">
        <v>50.783999999999999</v>
      </c>
      <c r="AS57">
        <v>31.897383000000001</v>
      </c>
      <c r="AT57">
        <v>11.2476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f t="shared" si="0"/>
        <v>2858.4086100000009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92</v>
      </c>
      <c r="N58">
        <v>118.125</v>
      </c>
      <c r="O58">
        <v>123.66562500000001</v>
      </c>
      <c r="P58">
        <v>125.58750000000001</v>
      </c>
      <c r="Q58">
        <v>10.56</v>
      </c>
      <c r="R58">
        <v>42.390099999999997</v>
      </c>
      <c r="S58">
        <v>26.3901</v>
      </c>
      <c r="T58">
        <v>0</v>
      </c>
      <c r="U58">
        <v>348.97500000000002</v>
      </c>
      <c r="V58">
        <v>13.622</v>
      </c>
      <c r="W58">
        <v>34.799309999999998</v>
      </c>
      <c r="X58">
        <v>147.515624</v>
      </c>
      <c r="Y58">
        <v>0</v>
      </c>
      <c r="Z58">
        <v>6.5537999999999998</v>
      </c>
      <c r="AA58">
        <v>39.5</v>
      </c>
      <c r="AB58">
        <v>26.260100000000001</v>
      </c>
      <c r="AC58">
        <v>29.033519999999999</v>
      </c>
      <c r="AD58">
        <v>10.700100000000001</v>
      </c>
      <c r="AE58">
        <v>44.263500000000001</v>
      </c>
      <c r="AF58">
        <v>8.8740000000000006</v>
      </c>
      <c r="AG58">
        <v>19.651199999999999</v>
      </c>
      <c r="AH58">
        <v>37.880000000000003</v>
      </c>
      <c r="AI58">
        <v>0</v>
      </c>
      <c r="AJ58">
        <v>0</v>
      </c>
      <c r="AK58">
        <v>50.76</v>
      </c>
      <c r="AL58">
        <v>34.86</v>
      </c>
      <c r="AM58">
        <v>5.2786799999999996</v>
      </c>
      <c r="AN58">
        <v>0</v>
      </c>
      <c r="AO58">
        <v>6.2328000000000001</v>
      </c>
      <c r="AP58">
        <v>2.2417500000000001</v>
      </c>
      <c r="AQ58">
        <v>29.672999999999998</v>
      </c>
      <c r="AR58">
        <v>50.783999999999999</v>
      </c>
      <c r="AS58">
        <v>31.897383000000001</v>
      </c>
      <c r="AT58">
        <v>11.2476</v>
      </c>
      <c r="AU58">
        <v>0</v>
      </c>
      <c r="AV58">
        <v>0</v>
      </c>
      <c r="AW58">
        <v>2</v>
      </c>
      <c r="AX58">
        <v>0</v>
      </c>
      <c r="AY58">
        <v>0</v>
      </c>
      <c r="AZ58">
        <v>0</v>
      </c>
      <c r="BA58">
        <f t="shared" si="0"/>
        <v>2871.2516500000006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92</v>
      </c>
      <c r="N59">
        <v>118.125</v>
      </c>
      <c r="O59">
        <v>123.66562500000001</v>
      </c>
      <c r="P59">
        <v>125.58750000000001</v>
      </c>
      <c r="Q59">
        <v>10.56</v>
      </c>
      <c r="R59">
        <v>42.390099999999997</v>
      </c>
      <c r="S59">
        <v>26.3901</v>
      </c>
      <c r="T59">
        <v>0</v>
      </c>
      <c r="U59">
        <v>348.97500000000002</v>
      </c>
      <c r="V59">
        <v>13.622</v>
      </c>
      <c r="W59">
        <v>34.799309999999998</v>
      </c>
      <c r="X59">
        <v>147.515624</v>
      </c>
      <c r="Y59">
        <v>0</v>
      </c>
      <c r="Z59">
        <v>6.5537999999999998</v>
      </c>
      <c r="AA59">
        <v>39.5</v>
      </c>
      <c r="AB59">
        <v>26.260100000000001</v>
      </c>
      <c r="AC59">
        <v>29.033519999999999</v>
      </c>
      <c r="AD59">
        <v>18.229800000000001</v>
      </c>
      <c r="AE59">
        <v>44.263500000000001</v>
      </c>
      <c r="AF59">
        <v>8.8740000000000006</v>
      </c>
      <c r="AG59">
        <v>19.651199999999999</v>
      </c>
      <c r="AH59">
        <v>37.880000000000003</v>
      </c>
      <c r="AI59">
        <v>0</v>
      </c>
      <c r="AJ59">
        <v>0</v>
      </c>
      <c r="AK59">
        <v>50.76</v>
      </c>
      <c r="AL59">
        <v>34.86</v>
      </c>
      <c r="AM59">
        <v>5.2786799999999996</v>
      </c>
      <c r="AN59">
        <v>0</v>
      </c>
      <c r="AO59">
        <v>6.2328000000000001</v>
      </c>
      <c r="AP59">
        <v>6.72525</v>
      </c>
      <c r="AQ59">
        <v>29.672999999999998</v>
      </c>
      <c r="AR59">
        <v>50.783999999999999</v>
      </c>
      <c r="AS59">
        <v>31.897383000000001</v>
      </c>
      <c r="AT59">
        <v>11.2476</v>
      </c>
      <c r="AU59">
        <v>0</v>
      </c>
      <c r="AV59">
        <v>0</v>
      </c>
      <c r="AW59">
        <v>2</v>
      </c>
      <c r="AX59">
        <v>0</v>
      </c>
      <c r="AY59">
        <v>0</v>
      </c>
      <c r="AZ59">
        <v>0</v>
      </c>
      <c r="BA59">
        <f t="shared" si="0"/>
        <v>2883.2648500000005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92</v>
      </c>
      <c r="N60">
        <v>118.125</v>
      </c>
      <c r="O60">
        <v>123.66562500000001</v>
      </c>
      <c r="P60">
        <v>125.58750000000001</v>
      </c>
      <c r="Q60">
        <v>10.56</v>
      </c>
      <c r="R60">
        <v>42.390099999999997</v>
      </c>
      <c r="S60">
        <v>26.3901</v>
      </c>
      <c r="T60">
        <v>0</v>
      </c>
      <c r="U60">
        <v>348.97500000000002</v>
      </c>
      <c r="V60">
        <v>13.622</v>
      </c>
      <c r="W60">
        <v>34.799309999999998</v>
      </c>
      <c r="X60">
        <v>147.515624</v>
      </c>
      <c r="Y60">
        <v>0</v>
      </c>
      <c r="Z60">
        <v>6.5537999999999998</v>
      </c>
      <c r="AA60">
        <v>39.5</v>
      </c>
      <c r="AB60">
        <v>26.260100000000001</v>
      </c>
      <c r="AC60">
        <v>29.033519999999999</v>
      </c>
      <c r="AD60">
        <v>18.229800000000001</v>
      </c>
      <c r="AE60">
        <v>44.263500000000001</v>
      </c>
      <c r="AF60">
        <v>8.8740000000000006</v>
      </c>
      <c r="AG60">
        <v>19.651199999999999</v>
      </c>
      <c r="AH60">
        <v>37.880000000000003</v>
      </c>
      <c r="AI60">
        <v>0</v>
      </c>
      <c r="AJ60">
        <v>0</v>
      </c>
      <c r="AK60">
        <v>50.76</v>
      </c>
      <c r="AL60">
        <v>34.86</v>
      </c>
      <c r="AM60">
        <v>5.2786799999999996</v>
      </c>
      <c r="AN60">
        <v>0</v>
      </c>
      <c r="AO60">
        <v>6.2328000000000001</v>
      </c>
      <c r="AP60">
        <v>6.72525</v>
      </c>
      <c r="AQ60">
        <v>29.672999999999998</v>
      </c>
      <c r="AR60">
        <v>50.783999999999999</v>
      </c>
      <c r="AS60">
        <v>31.897383000000001</v>
      </c>
      <c r="AT60">
        <v>11.2476</v>
      </c>
      <c r="AU60">
        <v>0</v>
      </c>
      <c r="AV60">
        <v>0</v>
      </c>
      <c r="AW60">
        <v>2</v>
      </c>
      <c r="AX60">
        <v>0</v>
      </c>
      <c r="AY60">
        <v>0</v>
      </c>
      <c r="AZ60">
        <v>0</v>
      </c>
      <c r="BA60">
        <f t="shared" si="0"/>
        <v>2883.2648500000005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92</v>
      </c>
      <c r="N61">
        <v>118.125</v>
      </c>
      <c r="O61">
        <v>123.66562500000001</v>
      </c>
      <c r="P61">
        <v>125.58750000000001</v>
      </c>
      <c r="Q61">
        <v>10.56</v>
      </c>
      <c r="R61">
        <v>42.390099999999997</v>
      </c>
      <c r="S61">
        <v>26.3901</v>
      </c>
      <c r="T61">
        <v>0</v>
      </c>
      <c r="U61">
        <v>348.97500000000002</v>
      </c>
      <c r="V61">
        <v>13.622</v>
      </c>
      <c r="W61">
        <v>34.799309999999998</v>
      </c>
      <c r="X61">
        <v>147.515624</v>
      </c>
      <c r="Y61">
        <v>0</v>
      </c>
      <c r="Z61">
        <v>13.1076</v>
      </c>
      <c r="AA61">
        <v>39.5</v>
      </c>
      <c r="AB61">
        <v>26.260100000000001</v>
      </c>
      <c r="AC61">
        <v>29.033519999999999</v>
      </c>
      <c r="AD61">
        <v>18.229800000000001</v>
      </c>
      <c r="AE61">
        <v>44.263500000000001</v>
      </c>
      <c r="AF61">
        <v>8.8740000000000006</v>
      </c>
      <c r="AG61">
        <v>19.651199999999999</v>
      </c>
      <c r="AH61">
        <v>37.880000000000003</v>
      </c>
      <c r="AI61">
        <v>0</v>
      </c>
      <c r="AJ61">
        <v>0</v>
      </c>
      <c r="AK61">
        <v>50.76</v>
      </c>
      <c r="AL61">
        <v>34.86</v>
      </c>
      <c r="AM61">
        <v>5.2786799999999996</v>
      </c>
      <c r="AN61">
        <v>0</v>
      </c>
      <c r="AO61">
        <v>6.2915999999999999</v>
      </c>
      <c r="AP61">
        <v>2.2417500000000001</v>
      </c>
      <c r="AQ61">
        <v>29.672999999999998</v>
      </c>
      <c r="AR61">
        <v>50.783999999999999</v>
      </c>
      <c r="AS61">
        <v>31.897383000000001</v>
      </c>
      <c r="AT61">
        <v>11.2476</v>
      </c>
      <c r="AU61">
        <v>0</v>
      </c>
      <c r="AV61">
        <v>0</v>
      </c>
      <c r="AW61">
        <v>2</v>
      </c>
      <c r="AX61">
        <v>0</v>
      </c>
      <c r="AY61">
        <v>0</v>
      </c>
      <c r="AZ61">
        <v>0</v>
      </c>
      <c r="BA61">
        <f t="shared" si="0"/>
        <v>2885.3939500000001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92</v>
      </c>
      <c r="N62">
        <v>118.125</v>
      </c>
      <c r="O62">
        <v>123.66562500000001</v>
      </c>
      <c r="P62">
        <v>125.58750000000001</v>
      </c>
      <c r="Q62">
        <v>10.56</v>
      </c>
      <c r="R62">
        <v>42.390099999999997</v>
      </c>
      <c r="S62">
        <v>26.3901</v>
      </c>
      <c r="T62">
        <v>0</v>
      </c>
      <c r="U62">
        <v>348.97500000000002</v>
      </c>
      <c r="V62">
        <v>13.622</v>
      </c>
      <c r="W62">
        <v>34.799309999999998</v>
      </c>
      <c r="X62">
        <v>147.515624</v>
      </c>
      <c r="Y62">
        <v>0</v>
      </c>
      <c r="Z62">
        <v>13.1076</v>
      </c>
      <c r="AA62">
        <v>39.5</v>
      </c>
      <c r="AB62">
        <v>26.260100000000001</v>
      </c>
      <c r="AC62">
        <v>29.033519999999999</v>
      </c>
      <c r="AD62">
        <v>18.229800000000001</v>
      </c>
      <c r="AE62">
        <v>44.263500000000001</v>
      </c>
      <c r="AF62">
        <v>8.8740000000000006</v>
      </c>
      <c r="AG62">
        <v>19.651199999999999</v>
      </c>
      <c r="AH62">
        <v>37.880000000000003</v>
      </c>
      <c r="AI62">
        <v>0</v>
      </c>
      <c r="AJ62">
        <v>0</v>
      </c>
      <c r="AK62">
        <v>50.76</v>
      </c>
      <c r="AL62">
        <v>34.86</v>
      </c>
      <c r="AM62">
        <v>5.2786799999999996</v>
      </c>
      <c r="AN62">
        <v>0</v>
      </c>
      <c r="AO62">
        <v>6.2915999999999999</v>
      </c>
      <c r="AP62">
        <v>2.2417500000000001</v>
      </c>
      <c r="AQ62">
        <v>29.672999999999998</v>
      </c>
      <c r="AR62">
        <v>50.783999999999999</v>
      </c>
      <c r="AS62">
        <v>31.897383000000001</v>
      </c>
      <c r="AT62">
        <v>11.2476</v>
      </c>
      <c r="AU62">
        <v>0</v>
      </c>
      <c r="AV62">
        <v>0</v>
      </c>
      <c r="AW62">
        <v>2</v>
      </c>
      <c r="AX62">
        <v>0</v>
      </c>
      <c r="AY62">
        <v>0</v>
      </c>
      <c r="AZ62">
        <v>0</v>
      </c>
      <c r="BA62">
        <f t="shared" si="0"/>
        <v>2885.3939500000001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89</v>
      </c>
      <c r="N63">
        <v>118.125</v>
      </c>
      <c r="O63">
        <v>123.66562500000001</v>
      </c>
      <c r="P63">
        <v>125.58750000000001</v>
      </c>
      <c r="Q63">
        <v>10.56</v>
      </c>
      <c r="R63">
        <v>42.390099999999997</v>
      </c>
      <c r="S63">
        <v>26.3901</v>
      </c>
      <c r="T63">
        <v>0</v>
      </c>
      <c r="U63">
        <v>348.97500000000002</v>
      </c>
      <c r="V63">
        <v>13.622</v>
      </c>
      <c r="W63">
        <v>34.799309999999998</v>
      </c>
      <c r="X63">
        <v>147.515624</v>
      </c>
      <c r="Y63">
        <v>0</v>
      </c>
      <c r="Z63">
        <v>13.1076</v>
      </c>
      <c r="AA63">
        <v>39.5</v>
      </c>
      <c r="AB63">
        <v>26.260100000000001</v>
      </c>
      <c r="AC63">
        <v>29.033519999999999</v>
      </c>
      <c r="AD63">
        <v>18.229800000000001</v>
      </c>
      <c r="AE63">
        <v>44.263500000000001</v>
      </c>
      <c r="AF63">
        <v>8.8740000000000006</v>
      </c>
      <c r="AG63">
        <v>19.651199999999999</v>
      </c>
      <c r="AH63">
        <v>18.940000000000001</v>
      </c>
      <c r="AI63">
        <v>0</v>
      </c>
      <c r="AJ63">
        <v>0</v>
      </c>
      <c r="AK63">
        <v>50.76</v>
      </c>
      <c r="AL63">
        <v>20.916</v>
      </c>
      <c r="AM63">
        <v>5.2786799999999996</v>
      </c>
      <c r="AN63">
        <v>0</v>
      </c>
      <c r="AO63">
        <v>0.3528</v>
      </c>
      <c r="AP63">
        <v>2.2417500000000001</v>
      </c>
      <c r="AQ63">
        <v>29.672999999999998</v>
      </c>
      <c r="AR63">
        <v>50.783999999999999</v>
      </c>
      <c r="AS63">
        <v>31.897383000000001</v>
      </c>
      <c r="AT63">
        <v>11.2476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f t="shared" si="0"/>
        <v>2843.5711500000002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89</v>
      </c>
      <c r="N64">
        <v>118.125</v>
      </c>
      <c r="O64">
        <v>123.66562500000001</v>
      </c>
      <c r="P64">
        <v>125.58750000000001</v>
      </c>
      <c r="Q64">
        <v>10.56</v>
      </c>
      <c r="R64">
        <v>42.390099999999997</v>
      </c>
      <c r="S64">
        <v>26.3901</v>
      </c>
      <c r="T64">
        <v>0</v>
      </c>
      <c r="U64">
        <v>348.97500000000002</v>
      </c>
      <c r="V64">
        <v>13.622</v>
      </c>
      <c r="W64">
        <v>34.799309999999998</v>
      </c>
      <c r="X64">
        <v>147.515624</v>
      </c>
      <c r="Y64">
        <v>0</v>
      </c>
      <c r="Z64">
        <v>13.1076</v>
      </c>
      <c r="AA64">
        <v>35.549999999999997</v>
      </c>
      <c r="AB64">
        <v>26.260100000000001</v>
      </c>
      <c r="AC64">
        <v>19.35568</v>
      </c>
      <c r="AD64">
        <v>18.229800000000001</v>
      </c>
      <c r="AE64">
        <v>44.263500000000001</v>
      </c>
      <c r="AF64">
        <v>8.8740000000000006</v>
      </c>
      <c r="AG64">
        <v>19.651199999999999</v>
      </c>
      <c r="AH64">
        <v>18.940000000000001</v>
      </c>
      <c r="AI64">
        <v>0</v>
      </c>
      <c r="AJ64">
        <v>0</v>
      </c>
      <c r="AK64">
        <v>50.76</v>
      </c>
      <c r="AL64">
        <v>20.916</v>
      </c>
      <c r="AM64">
        <v>5.2786799999999996</v>
      </c>
      <c r="AN64">
        <v>0</v>
      </c>
      <c r="AO64">
        <v>0.3528</v>
      </c>
      <c r="AP64">
        <v>2.2417500000000001</v>
      </c>
      <c r="AQ64">
        <v>29.672999999999998</v>
      </c>
      <c r="AR64">
        <v>50.783999999999999</v>
      </c>
      <c r="AS64">
        <v>31.897383000000001</v>
      </c>
      <c r="AT64">
        <v>11.2476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f t="shared" si="0"/>
        <v>2829.9433100000006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87</v>
      </c>
      <c r="N65">
        <v>118.125</v>
      </c>
      <c r="O65">
        <v>123.66562500000001</v>
      </c>
      <c r="P65">
        <v>125.58750000000001</v>
      </c>
      <c r="Q65">
        <v>10.56</v>
      </c>
      <c r="R65">
        <v>42.390099999999997</v>
      </c>
      <c r="S65">
        <v>26.3901</v>
      </c>
      <c r="T65">
        <v>0</v>
      </c>
      <c r="U65">
        <v>348.97500000000002</v>
      </c>
      <c r="V65">
        <v>13.622</v>
      </c>
      <c r="W65">
        <v>34.799309999999998</v>
      </c>
      <c r="X65">
        <v>147.515624</v>
      </c>
      <c r="Y65">
        <v>0</v>
      </c>
      <c r="Z65">
        <v>6.5537999999999998</v>
      </c>
      <c r="AA65">
        <v>24.885000000000002</v>
      </c>
      <c r="AB65">
        <v>26.260100000000001</v>
      </c>
      <c r="AC65">
        <v>9.6778399999999998</v>
      </c>
      <c r="AD65">
        <v>18.229800000000001</v>
      </c>
      <c r="AE65">
        <v>44.263500000000001</v>
      </c>
      <c r="AF65">
        <v>8.8740000000000006</v>
      </c>
      <c r="AG65">
        <v>19.651199999999999</v>
      </c>
      <c r="AH65">
        <v>18.940000000000001</v>
      </c>
      <c r="AI65">
        <v>0</v>
      </c>
      <c r="AJ65">
        <v>0</v>
      </c>
      <c r="AK65">
        <v>50.76</v>
      </c>
      <c r="AL65">
        <v>20.916</v>
      </c>
      <c r="AM65">
        <v>9.3309999999999995</v>
      </c>
      <c r="AN65">
        <v>0</v>
      </c>
      <c r="AO65">
        <v>0.3528</v>
      </c>
      <c r="AP65">
        <v>2.2417500000000001</v>
      </c>
      <c r="AQ65">
        <v>29.672999999999998</v>
      </c>
      <c r="AR65">
        <v>50.783999999999999</v>
      </c>
      <c r="AS65">
        <v>31.897383000000001</v>
      </c>
      <c r="AT65">
        <v>11.2476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f t="shared" si="0"/>
        <v>2805.0989900000009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87</v>
      </c>
      <c r="N66">
        <v>118.125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26.3901</v>
      </c>
      <c r="T66">
        <v>0</v>
      </c>
      <c r="U66">
        <v>348.97500000000002</v>
      </c>
      <c r="V66">
        <v>13.622</v>
      </c>
      <c r="W66">
        <v>34.799309999999998</v>
      </c>
      <c r="X66">
        <v>147.515624</v>
      </c>
      <c r="Y66">
        <v>0</v>
      </c>
      <c r="Z66">
        <v>6.5537999999999998</v>
      </c>
      <c r="AA66">
        <v>23.305</v>
      </c>
      <c r="AB66">
        <v>26.260100000000001</v>
      </c>
      <c r="AC66">
        <v>9.6778399999999998</v>
      </c>
      <c r="AD66">
        <v>18.229800000000001</v>
      </c>
      <c r="AE66">
        <v>44.263500000000001</v>
      </c>
      <c r="AF66">
        <v>8.8740000000000006</v>
      </c>
      <c r="AG66">
        <v>19.651199999999999</v>
      </c>
      <c r="AH66">
        <v>18.940000000000001</v>
      </c>
      <c r="AI66">
        <v>0</v>
      </c>
      <c r="AJ66">
        <v>0</v>
      </c>
      <c r="AK66">
        <v>50.76</v>
      </c>
      <c r="AL66">
        <v>20.916</v>
      </c>
      <c r="AM66">
        <v>9.3309999999999995</v>
      </c>
      <c r="AN66">
        <v>0</v>
      </c>
      <c r="AO66">
        <v>0.3528</v>
      </c>
      <c r="AP66">
        <v>2.2417500000000001</v>
      </c>
      <c r="AQ66">
        <v>29.672999999999998</v>
      </c>
      <c r="AR66">
        <v>50.783999999999999</v>
      </c>
      <c r="AS66">
        <v>31.897383000000001</v>
      </c>
      <c r="AT66">
        <v>11.2476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f t="shared" si="0"/>
        <v>2803.5189900000005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87</v>
      </c>
      <c r="N67">
        <v>118.125</v>
      </c>
      <c r="O67">
        <v>123.66562500000001</v>
      </c>
      <c r="P67">
        <v>125.58750000000001</v>
      </c>
      <c r="Q67">
        <v>10.56</v>
      </c>
      <c r="R67">
        <v>42.390099999999997</v>
      </c>
      <c r="S67">
        <v>26.3901</v>
      </c>
      <c r="T67">
        <v>0</v>
      </c>
      <c r="U67">
        <v>348.97500000000002</v>
      </c>
      <c r="V67">
        <v>13.622</v>
      </c>
      <c r="W67">
        <v>34.799309999999998</v>
      </c>
      <c r="X67">
        <v>147.515624</v>
      </c>
      <c r="Y67">
        <v>0</v>
      </c>
      <c r="Z67">
        <v>6.5537999999999998</v>
      </c>
      <c r="AA67">
        <v>22.91</v>
      </c>
      <c r="AB67">
        <v>26.260100000000001</v>
      </c>
      <c r="AC67">
        <v>9.6778399999999998</v>
      </c>
      <c r="AD67">
        <v>18.229800000000001</v>
      </c>
      <c r="AE67">
        <v>44.263500000000001</v>
      </c>
      <c r="AF67">
        <v>17.748000000000001</v>
      </c>
      <c r="AG67">
        <v>19.651199999999999</v>
      </c>
      <c r="AH67">
        <v>18.940000000000001</v>
      </c>
      <c r="AI67">
        <v>0</v>
      </c>
      <c r="AJ67">
        <v>0</v>
      </c>
      <c r="AK67">
        <v>50.76</v>
      </c>
      <c r="AL67">
        <v>20.916</v>
      </c>
      <c r="AM67">
        <v>9.3309999999999995</v>
      </c>
      <c r="AN67">
        <v>0</v>
      </c>
      <c r="AO67">
        <v>0.3528</v>
      </c>
      <c r="AP67">
        <v>3.5227499999999998</v>
      </c>
      <c r="AQ67">
        <v>29.672999999999998</v>
      </c>
      <c r="AR67">
        <v>50.783999999999999</v>
      </c>
      <c r="AS67">
        <v>31.897383000000001</v>
      </c>
      <c r="AT67">
        <v>11.2476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f t="shared" si="0"/>
        <v>2813.2789900000007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87</v>
      </c>
      <c r="N68">
        <v>118.125</v>
      </c>
      <c r="O68">
        <v>123.66562500000001</v>
      </c>
      <c r="P68">
        <v>125.58750000000001</v>
      </c>
      <c r="Q68">
        <v>10.56</v>
      </c>
      <c r="R68">
        <v>42.390099999999997</v>
      </c>
      <c r="S68">
        <v>26.3901</v>
      </c>
      <c r="T68">
        <v>0</v>
      </c>
      <c r="U68">
        <v>348.97500000000002</v>
      </c>
      <c r="V68">
        <v>13.622</v>
      </c>
      <c r="W68">
        <v>34.799309999999998</v>
      </c>
      <c r="X68">
        <v>147.515624</v>
      </c>
      <c r="Y68">
        <v>0</v>
      </c>
      <c r="Z68">
        <v>6.5537999999999998</v>
      </c>
      <c r="AA68">
        <v>22.91</v>
      </c>
      <c r="AB68">
        <v>26.260100000000001</v>
      </c>
      <c r="AC68">
        <v>9.6778399999999998</v>
      </c>
      <c r="AD68">
        <v>18.229800000000001</v>
      </c>
      <c r="AE68">
        <v>44.263500000000001</v>
      </c>
      <c r="AF68">
        <v>17.748000000000001</v>
      </c>
      <c r="AG68">
        <v>19.651199999999999</v>
      </c>
      <c r="AH68">
        <v>45.456000000000003</v>
      </c>
      <c r="AI68">
        <v>0</v>
      </c>
      <c r="AJ68">
        <v>0</v>
      </c>
      <c r="AK68">
        <v>50.76</v>
      </c>
      <c r="AL68">
        <v>20.916</v>
      </c>
      <c r="AM68">
        <v>9.3309999999999995</v>
      </c>
      <c r="AN68">
        <v>0</v>
      </c>
      <c r="AO68">
        <v>0.3528</v>
      </c>
      <c r="AP68">
        <v>3.5227499999999998</v>
      </c>
      <c r="AQ68">
        <v>29.672999999999998</v>
      </c>
      <c r="AR68">
        <v>50.783999999999999</v>
      </c>
      <c r="AS68">
        <v>31.897383000000001</v>
      </c>
      <c r="AT68">
        <v>11.2476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f t="shared" ref="BA68:BA99" si="1">SUM(B68:AZ68)</f>
        <v>2839.7949900000008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87</v>
      </c>
      <c r="N69">
        <v>118.125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26.3901</v>
      </c>
      <c r="T69">
        <v>0</v>
      </c>
      <c r="U69">
        <v>348.97500000000002</v>
      </c>
      <c r="V69">
        <v>13.622</v>
      </c>
      <c r="W69">
        <v>34.799309999999998</v>
      </c>
      <c r="X69">
        <v>147.515624</v>
      </c>
      <c r="Y69">
        <v>0</v>
      </c>
      <c r="Z69">
        <v>6.5537999999999998</v>
      </c>
      <c r="AA69">
        <v>12.64</v>
      </c>
      <c r="AB69">
        <v>26.260100000000001</v>
      </c>
      <c r="AC69">
        <v>9.6778399999999998</v>
      </c>
      <c r="AD69">
        <v>18.229800000000001</v>
      </c>
      <c r="AE69">
        <v>44.263500000000001</v>
      </c>
      <c r="AF69">
        <v>17.748000000000001</v>
      </c>
      <c r="AG69">
        <v>19.651199999999999</v>
      </c>
      <c r="AH69">
        <v>46.497700000000002</v>
      </c>
      <c r="AI69">
        <v>0</v>
      </c>
      <c r="AJ69">
        <v>0</v>
      </c>
      <c r="AK69">
        <v>50.76</v>
      </c>
      <c r="AL69">
        <v>20.916</v>
      </c>
      <c r="AM69">
        <v>9.3309999999999995</v>
      </c>
      <c r="AN69">
        <v>0</v>
      </c>
      <c r="AO69">
        <v>0.3528</v>
      </c>
      <c r="AP69">
        <v>3.5227499999999998</v>
      </c>
      <c r="AQ69">
        <v>29.672999999999998</v>
      </c>
      <c r="AR69">
        <v>50.783999999999999</v>
      </c>
      <c r="AS69">
        <v>31.897383000000001</v>
      </c>
      <c r="AT69">
        <v>11.2476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f t="shared" si="1"/>
        <v>2830.5666900000006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87</v>
      </c>
      <c r="N70">
        <v>118.125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26.3901</v>
      </c>
      <c r="T70">
        <v>0</v>
      </c>
      <c r="U70">
        <v>348.97500000000002</v>
      </c>
      <c r="V70">
        <v>13.622</v>
      </c>
      <c r="W70">
        <v>34.799309999999998</v>
      </c>
      <c r="X70">
        <v>147.515624</v>
      </c>
      <c r="Y70">
        <v>0</v>
      </c>
      <c r="Z70">
        <v>6.5537999999999998</v>
      </c>
      <c r="AA70">
        <v>12.64</v>
      </c>
      <c r="AB70">
        <v>26.260100000000001</v>
      </c>
      <c r="AC70">
        <v>9.6778399999999998</v>
      </c>
      <c r="AD70">
        <v>18.229800000000001</v>
      </c>
      <c r="AE70">
        <v>44.263500000000001</v>
      </c>
      <c r="AF70">
        <v>17.748000000000001</v>
      </c>
      <c r="AG70">
        <v>19.651199999999999</v>
      </c>
      <c r="AH70">
        <v>46.497700000000002</v>
      </c>
      <c r="AI70">
        <v>0</v>
      </c>
      <c r="AJ70">
        <v>0</v>
      </c>
      <c r="AK70">
        <v>50.76</v>
      </c>
      <c r="AL70">
        <v>20.916</v>
      </c>
      <c r="AM70">
        <v>9.3309999999999995</v>
      </c>
      <c r="AN70">
        <v>0</v>
      </c>
      <c r="AO70">
        <v>0.3528</v>
      </c>
      <c r="AP70">
        <v>3.5227499999999998</v>
      </c>
      <c r="AQ70">
        <v>29.672999999999998</v>
      </c>
      <c r="AR70">
        <v>50.783999999999999</v>
      </c>
      <c r="AS70">
        <v>31.897383000000001</v>
      </c>
      <c r="AT70">
        <v>11.2476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f t="shared" si="1"/>
        <v>2830.5666900000006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87</v>
      </c>
      <c r="N71">
        <v>118.125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348.97500000000002</v>
      </c>
      <c r="V71">
        <v>13.622</v>
      </c>
      <c r="W71">
        <v>34.799309999999998</v>
      </c>
      <c r="X71">
        <v>147.515624</v>
      </c>
      <c r="Y71">
        <v>0</v>
      </c>
      <c r="Z71">
        <v>6.5537999999999998</v>
      </c>
      <c r="AA71">
        <v>12.64</v>
      </c>
      <c r="AB71">
        <v>26.260100000000001</v>
      </c>
      <c r="AC71">
        <v>9.6778399999999998</v>
      </c>
      <c r="AD71">
        <v>18.229800000000001</v>
      </c>
      <c r="AE71">
        <v>44.263500000000001</v>
      </c>
      <c r="AF71">
        <v>17.748000000000001</v>
      </c>
      <c r="AG71">
        <v>19.651199999999999</v>
      </c>
      <c r="AH71">
        <v>46.497700000000002</v>
      </c>
      <c r="AI71">
        <v>0</v>
      </c>
      <c r="AJ71">
        <v>0</v>
      </c>
      <c r="AK71">
        <v>50.76</v>
      </c>
      <c r="AL71">
        <v>20.916</v>
      </c>
      <c r="AM71">
        <v>9.3309999999999995</v>
      </c>
      <c r="AN71">
        <v>0</v>
      </c>
      <c r="AO71">
        <v>0.3528</v>
      </c>
      <c r="AP71">
        <v>2.2417500000000001</v>
      </c>
      <c r="AQ71">
        <v>29.672999999999998</v>
      </c>
      <c r="AR71">
        <v>50.783999999999999</v>
      </c>
      <c r="AS71">
        <v>31.897383000000001</v>
      </c>
      <c r="AT71">
        <v>11.2476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f t="shared" si="1"/>
        <v>2829.2856900000006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87</v>
      </c>
      <c r="N72">
        <v>118.125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348.97500000000002</v>
      </c>
      <c r="V72">
        <v>13.622</v>
      </c>
      <c r="W72">
        <v>34.799309999999998</v>
      </c>
      <c r="X72">
        <v>147.515624</v>
      </c>
      <c r="Y72">
        <v>0</v>
      </c>
      <c r="Z72">
        <v>6.5537999999999998</v>
      </c>
      <c r="AA72">
        <v>12.64</v>
      </c>
      <c r="AB72">
        <v>26.260100000000001</v>
      </c>
      <c r="AC72">
        <v>9.6778399999999998</v>
      </c>
      <c r="AD72">
        <v>18.229800000000001</v>
      </c>
      <c r="AE72">
        <v>44.263500000000001</v>
      </c>
      <c r="AF72">
        <v>17.748000000000001</v>
      </c>
      <c r="AG72">
        <v>19.651199999999999</v>
      </c>
      <c r="AH72">
        <v>46.497700000000002</v>
      </c>
      <c r="AI72">
        <v>0</v>
      </c>
      <c r="AJ72">
        <v>0</v>
      </c>
      <c r="AK72">
        <v>50.76</v>
      </c>
      <c r="AL72">
        <v>20.916</v>
      </c>
      <c r="AM72">
        <v>9.3309999999999995</v>
      </c>
      <c r="AN72">
        <v>0</v>
      </c>
      <c r="AO72">
        <v>0.3528</v>
      </c>
      <c r="AP72">
        <v>2.2417500000000001</v>
      </c>
      <c r="AQ72">
        <v>29.672999999999998</v>
      </c>
      <c r="AR72">
        <v>50.783999999999999</v>
      </c>
      <c r="AS72">
        <v>31.897383000000001</v>
      </c>
      <c r="AT72">
        <v>11.2476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f t="shared" si="1"/>
        <v>2829.2856900000006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87</v>
      </c>
      <c r="N73">
        <v>118.125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348.97500000000002</v>
      </c>
      <c r="V73">
        <v>13.622</v>
      </c>
      <c r="W73">
        <v>34.799309999999998</v>
      </c>
      <c r="X73">
        <v>147.515624</v>
      </c>
      <c r="Y73">
        <v>0</v>
      </c>
      <c r="Z73">
        <v>6.5537999999999998</v>
      </c>
      <c r="AA73">
        <v>12.64</v>
      </c>
      <c r="AB73">
        <v>26.260100000000001</v>
      </c>
      <c r="AC73">
        <v>9.6778399999999998</v>
      </c>
      <c r="AD73">
        <v>18.229800000000001</v>
      </c>
      <c r="AE73">
        <v>44.263500000000001</v>
      </c>
      <c r="AF73">
        <v>26.622</v>
      </c>
      <c r="AG73">
        <v>19.651199999999999</v>
      </c>
      <c r="AH73">
        <v>46.497700000000002</v>
      </c>
      <c r="AI73">
        <v>0</v>
      </c>
      <c r="AJ73">
        <v>0</v>
      </c>
      <c r="AK73">
        <v>50.76</v>
      </c>
      <c r="AL73">
        <v>20.916</v>
      </c>
      <c r="AM73">
        <v>9.3309999999999995</v>
      </c>
      <c r="AN73">
        <v>0</v>
      </c>
      <c r="AO73">
        <v>0.3528</v>
      </c>
      <c r="AP73">
        <v>2.2417500000000001</v>
      </c>
      <c r="AQ73">
        <v>29.672999999999998</v>
      </c>
      <c r="AR73">
        <v>50.783999999999999</v>
      </c>
      <c r="AS73">
        <v>31.897383000000001</v>
      </c>
      <c r="AT73">
        <v>11.2476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f t="shared" si="1"/>
        <v>2838.1596900000004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87</v>
      </c>
      <c r="N74">
        <v>118.125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348.97500000000002</v>
      </c>
      <c r="V74">
        <v>13.622</v>
      </c>
      <c r="W74">
        <v>34.799309999999998</v>
      </c>
      <c r="X74">
        <v>147.515624</v>
      </c>
      <c r="Y74">
        <v>0</v>
      </c>
      <c r="Z74">
        <v>6.5537999999999998</v>
      </c>
      <c r="AA74">
        <v>12.64</v>
      </c>
      <c r="AB74">
        <v>26.260100000000001</v>
      </c>
      <c r="AC74">
        <v>9.6778399999999998</v>
      </c>
      <c r="AD74">
        <v>18.229800000000001</v>
      </c>
      <c r="AE74">
        <v>44.263500000000001</v>
      </c>
      <c r="AF74">
        <v>26.622</v>
      </c>
      <c r="AG74">
        <v>19.651199999999999</v>
      </c>
      <c r="AH74">
        <v>46.497700000000002</v>
      </c>
      <c r="AI74">
        <v>0</v>
      </c>
      <c r="AJ74">
        <v>0</v>
      </c>
      <c r="AK74">
        <v>50.76</v>
      </c>
      <c r="AL74">
        <v>34.86</v>
      </c>
      <c r="AM74">
        <v>9.9975000000000005</v>
      </c>
      <c r="AN74">
        <v>0</v>
      </c>
      <c r="AO74">
        <v>0.3528</v>
      </c>
      <c r="AP74">
        <v>2.2417500000000001</v>
      </c>
      <c r="AQ74">
        <v>29.672999999999998</v>
      </c>
      <c r="AR74">
        <v>50.783999999999999</v>
      </c>
      <c r="AS74">
        <v>31.897383000000001</v>
      </c>
      <c r="AT74">
        <v>11.2476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f t="shared" si="1"/>
        <v>2852.7701900000002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87</v>
      </c>
      <c r="N75">
        <v>118.125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348.97500000000002</v>
      </c>
      <c r="V75">
        <v>13.622</v>
      </c>
      <c r="W75">
        <v>34.799309999999998</v>
      </c>
      <c r="X75">
        <v>147.515624</v>
      </c>
      <c r="Y75">
        <v>0</v>
      </c>
      <c r="Z75">
        <v>6.5537999999999998</v>
      </c>
      <c r="AA75">
        <v>13.983000000000001</v>
      </c>
      <c r="AB75">
        <v>26.260100000000001</v>
      </c>
      <c r="AC75">
        <v>19.35568</v>
      </c>
      <c r="AD75">
        <v>18.229800000000001</v>
      </c>
      <c r="AE75">
        <v>44.263500000000001</v>
      </c>
      <c r="AF75">
        <v>26.622</v>
      </c>
      <c r="AG75">
        <v>19.651199999999999</v>
      </c>
      <c r="AH75">
        <v>66.290000000000006</v>
      </c>
      <c r="AI75">
        <v>2.5459999999999998</v>
      </c>
      <c r="AJ75">
        <v>0</v>
      </c>
      <c r="AK75">
        <v>50.76</v>
      </c>
      <c r="AL75">
        <v>46.48</v>
      </c>
      <c r="AM75">
        <v>10.557359999999999</v>
      </c>
      <c r="AN75">
        <v>0</v>
      </c>
      <c r="AO75">
        <v>0.3528</v>
      </c>
      <c r="AP75">
        <v>2.2417500000000001</v>
      </c>
      <c r="AQ75">
        <v>29.672999999999998</v>
      </c>
      <c r="AR75">
        <v>50.783999999999999</v>
      </c>
      <c r="AS75">
        <v>31.897383000000001</v>
      </c>
      <c r="AT75">
        <v>11.2476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f t="shared" si="1"/>
        <v>2898.3091900000004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87</v>
      </c>
      <c r="N76">
        <v>118.125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348.97500000000002</v>
      </c>
      <c r="V76">
        <v>13.622</v>
      </c>
      <c r="W76">
        <v>34.799309999999998</v>
      </c>
      <c r="X76">
        <v>147.515624</v>
      </c>
      <c r="Y76">
        <v>0</v>
      </c>
      <c r="Z76">
        <v>6.5537999999999998</v>
      </c>
      <c r="AA76">
        <v>25.28</v>
      </c>
      <c r="AB76">
        <v>26.260100000000001</v>
      </c>
      <c r="AC76">
        <v>19.35568</v>
      </c>
      <c r="AD76">
        <v>18.229800000000001</v>
      </c>
      <c r="AE76">
        <v>44.263500000000001</v>
      </c>
      <c r="AF76">
        <v>26.622</v>
      </c>
      <c r="AG76">
        <v>19.651199999999999</v>
      </c>
      <c r="AH76">
        <v>70.172700000000006</v>
      </c>
      <c r="AI76">
        <v>2.5459999999999998</v>
      </c>
      <c r="AJ76">
        <v>0</v>
      </c>
      <c r="AK76">
        <v>50.76</v>
      </c>
      <c r="AL76">
        <v>46.48</v>
      </c>
      <c r="AM76">
        <v>10.557359999999999</v>
      </c>
      <c r="AN76">
        <v>0</v>
      </c>
      <c r="AO76">
        <v>0.3528</v>
      </c>
      <c r="AP76">
        <v>2.2417500000000001</v>
      </c>
      <c r="AQ76">
        <v>29.672999999999998</v>
      </c>
      <c r="AR76">
        <v>50.783999999999999</v>
      </c>
      <c r="AS76">
        <v>31.897383000000001</v>
      </c>
      <c r="AT76">
        <v>11.2476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f t="shared" si="1"/>
        <v>2913.4888900000005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87</v>
      </c>
      <c r="N77">
        <v>118.125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348.97500000000002</v>
      </c>
      <c r="V77">
        <v>13.622</v>
      </c>
      <c r="W77">
        <v>34.799309999999998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39.510120000000001</v>
      </c>
      <c r="AC77">
        <v>19.35568</v>
      </c>
      <c r="AD77">
        <v>27.3447</v>
      </c>
      <c r="AE77">
        <v>44.263500000000001</v>
      </c>
      <c r="AF77">
        <v>26.622</v>
      </c>
      <c r="AG77">
        <v>19.651199999999999</v>
      </c>
      <c r="AH77">
        <v>93.563599999999994</v>
      </c>
      <c r="AI77">
        <v>2.5459999999999998</v>
      </c>
      <c r="AJ77">
        <v>0</v>
      </c>
      <c r="AK77">
        <v>50.76</v>
      </c>
      <c r="AL77">
        <v>46.48</v>
      </c>
      <c r="AM77">
        <v>10.557359999999999</v>
      </c>
      <c r="AN77">
        <v>0</v>
      </c>
      <c r="AO77">
        <v>0.3528</v>
      </c>
      <c r="AP77">
        <v>2.2417500000000001</v>
      </c>
      <c r="AQ77">
        <v>29.672999999999998</v>
      </c>
      <c r="AR77">
        <v>50.783999999999999</v>
      </c>
      <c r="AS77">
        <v>31.897383000000001</v>
      </c>
      <c r="AT77">
        <v>11.2476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f t="shared" si="1"/>
        <v>2962.0097100000003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87</v>
      </c>
      <c r="N78">
        <v>118.125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348.97500000000002</v>
      </c>
      <c r="V78">
        <v>13.622</v>
      </c>
      <c r="W78">
        <v>34.799309999999998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36.459600000000002</v>
      </c>
      <c r="AE78">
        <v>49.436556000000003</v>
      </c>
      <c r="AF78">
        <v>26.622</v>
      </c>
      <c r="AG78">
        <v>19.651199999999999</v>
      </c>
      <c r="AH78">
        <v>116.9545</v>
      </c>
      <c r="AI78">
        <v>7.6379999999999999</v>
      </c>
      <c r="AJ78">
        <v>0</v>
      </c>
      <c r="AK78">
        <v>50.76</v>
      </c>
      <c r="AL78">
        <v>46.48</v>
      </c>
      <c r="AM78">
        <v>15.836040000000001</v>
      </c>
      <c r="AN78">
        <v>0</v>
      </c>
      <c r="AO78">
        <v>0.3528</v>
      </c>
      <c r="AP78">
        <v>2.2417500000000001</v>
      </c>
      <c r="AQ78">
        <v>29.672999999999998</v>
      </c>
      <c r="AR78">
        <v>50.783999999999999</v>
      </c>
      <c r="AS78">
        <v>31.897383000000001</v>
      </c>
      <c r="AT78">
        <v>11.2476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f t="shared" si="1"/>
        <v>3036.1951740000004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87</v>
      </c>
      <c r="N79">
        <v>118.125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348.97500000000002</v>
      </c>
      <c r="V79">
        <v>13.622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19.651199999999999</v>
      </c>
      <c r="AH79">
        <v>140.34540000000001</v>
      </c>
      <c r="AI79">
        <v>33.097999999999999</v>
      </c>
      <c r="AJ79">
        <v>0</v>
      </c>
      <c r="AK79">
        <v>50.76</v>
      </c>
      <c r="AL79">
        <v>34.86</v>
      </c>
      <c r="AM79">
        <v>15.836040000000001</v>
      </c>
      <c r="AN79">
        <v>0</v>
      </c>
      <c r="AO79">
        <v>0.3528</v>
      </c>
      <c r="AP79">
        <v>2.2417500000000001</v>
      </c>
      <c r="AQ79">
        <v>29.672999999999998</v>
      </c>
      <c r="AR79">
        <v>50.783999999999999</v>
      </c>
      <c r="AS79">
        <v>31.897383000000001</v>
      </c>
      <c r="AT79">
        <v>11.2476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f t="shared" si="1"/>
        <v>3087.165954000001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87</v>
      </c>
      <c r="N80">
        <v>118.125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348.97500000000002</v>
      </c>
      <c r="V80">
        <v>13.622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19.651199999999999</v>
      </c>
      <c r="AH80">
        <v>140.34540000000001</v>
      </c>
      <c r="AI80">
        <v>33.097999999999999</v>
      </c>
      <c r="AJ80">
        <v>0</v>
      </c>
      <c r="AK80">
        <v>50.76</v>
      </c>
      <c r="AL80">
        <v>20.916</v>
      </c>
      <c r="AM80">
        <v>15.836040000000001</v>
      </c>
      <c r="AN80">
        <v>0</v>
      </c>
      <c r="AO80">
        <v>0.3528</v>
      </c>
      <c r="AP80">
        <v>2.2417500000000001</v>
      </c>
      <c r="AQ80">
        <v>29.672999999999998</v>
      </c>
      <c r="AR80">
        <v>50.783999999999999</v>
      </c>
      <c r="AS80">
        <v>31.897383000000001</v>
      </c>
      <c r="AT80">
        <v>11.2476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f t="shared" si="1"/>
        <v>3073.221954000001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87</v>
      </c>
      <c r="N81">
        <v>118.125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348.97500000000002</v>
      </c>
      <c r="V81">
        <v>13.622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19.651199999999999</v>
      </c>
      <c r="AH81">
        <v>140.34540000000001</v>
      </c>
      <c r="AI81">
        <v>49.646999999999998</v>
      </c>
      <c r="AJ81">
        <v>0</v>
      </c>
      <c r="AK81">
        <v>50.76</v>
      </c>
      <c r="AL81">
        <v>20.916</v>
      </c>
      <c r="AM81">
        <v>15.836040000000001</v>
      </c>
      <c r="AN81">
        <v>0</v>
      </c>
      <c r="AO81">
        <v>0.3528</v>
      </c>
      <c r="AP81">
        <v>2.2417500000000001</v>
      </c>
      <c r="AQ81">
        <v>29.672999999999998</v>
      </c>
      <c r="AR81">
        <v>50.783999999999999</v>
      </c>
      <c r="AS81">
        <v>31.897383000000001</v>
      </c>
      <c r="AT81">
        <v>11.2476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f t="shared" si="1"/>
        <v>3089.770954000001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87</v>
      </c>
      <c r="N82">
        <v>118.125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348.97500000000002</v>
      </c>
      <c r="V82">
        <v>13.622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19.651199999999999</v>
      </c>
      <c r="AH82">
        <v>140.34540000000001</v>
      </c>
      <c r="AI82">
        <v>49.646999999999998</v>
      </c>
      <c r="AJ82">
        <v>0</v>
      </c>
      <c r="AK82">
        <v>50.76</v>
      </c>
      <c r="AL82">
        <v>20.916</v>
      </c>
      <c r="AM82">
        <v>15.836040000000001</v>
      </c>
      <c r="AN82">
        <v>0</v>
      </c>
      <c r="AO82">
        <v>0.3528</v>
      </c>
      <c r="AP82">
        <v>2.2417500000000001</v>
      </c>
      <c r="AQ82">
        <v>29.672999999999998</v>
      </c>
      <c r="AR82">
        <v>50.783999999999999</v>
      </c>
      <c r="AS82">
        <v>31.897383000000001</v>
      </c>
      <c r="AT82">
        <v>11.2476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f t="shared" si="1"/>
        <v>3089.770954000001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87</v>
      </c>
      <c r="N83">
        <v>118.125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348.97500000000002</v>
      </c>
      <c r="V83">
        <v>13.622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19.651199999999999</v>
      </c>
      <c r="AH83">
        <v>140.34540000000001</v>
      </c>
      <c r="AI83">
        <v>49.646999999999998</v>
      </c>
      <c r="AJ83">
        <v>0</v>
      </c>
      <c r="AK83">
        <v>50.76</v>
      </c>
      <c r="AL83">
        <v>20.916</v>
      </c>
      <c r="AM83">
        <v>15.836040000000001</v>
      </c>
      <c r="AN83">
        <v>0</v>
      </c>
      <c r="AO83">
        <v>0.3528</v>
      </c>
      <c r="AP83">
        <v>2.2417500000000001</v>
      </c>
      <c r="AQ83">
        <v>29.672999999999998</v>
      </c>
      <c r="AR83">
        <v>50.783999999999999</v>
      </c>
      <c r="AS83">
        <v>31.897383000000001</v>
      </c>
      <c r="AT83">
        <v>11.2476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f t="shared" si="1"/>
        <v>3089.770954000001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87</v>
      </c>
      <c r="N84">
        <v>118.125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348.97500000000002</v>
      </c>
      <c r="V84">
        <v>13.622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19.651199999999999</v>
      </c>
      <c r="AH84">
        <v>140.34540000000001</v>
      </c>
      <c r="AI84">
        <v>49.646999999999998</v>
      </c>
      <c r="AJ84">
        <v>0</v>
      </c>
      <c r="AK84">
        <v>50.76</v>
      </c>
      <c r="AL84">
        <v>20.916</v>
      </c>
      <c r="AM84">
        <v>15.836040000000001</v>
      </c>
      <c r="AN84">
        <v>0</v>
      </c>
      <c r="AO84">
        <v>0.3528</v>
      </c>
      <c r="AP84">
        <v>2.2417500000000001</v>
      </c>
      <c r="AQ84">
        <v>29.672999999999998</v>
      </c>
      <c r="AR84">
        <v>50.783999999999999</v>
      </c>
      <c r="AS84">
        <v>31.897383000000001</v>
      </c>
      <c r="AT84">
        <v>11.2476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f t="shared" si="1"/>
        <v>3089.770954000001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87</v>
      </c>
      <c r="N85">
        <v>118.125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348.97500000000002</v>
      </c>
      <c r="V85">
        <v>13.622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19.651199999999999</v>
      </c>
      <c r="AH85">
        <v>140.34540000000001</v>
      </c>
      <c r="AI85">
        <v>7.6379999999999999</v>
      </c>
      <c r="AJ85">
        <v>0</v>
      </c>
      <c r="AK85">
        <v>50.76</v>
      </c>
      <c r="AL85">
        <v>20.916</v>
      </c>
      <c r="AM85">
        <v>15.836040000000001</v>
      </c>
      <c r="AN85">
        <v>0</v>
      </c>
      <c r="AO85">
        <v>0.3528</v>
      </c>
      <c r="AP85">
        <v>8.0062499999999996</v>
      </c>
      <c r="AQ85">
        <v>29.672999999999998</v>
      </c>
      <c r="AR85">
        <v>50.783999999999999</v>
      </c>
      <c r="AS85">
        <v>31.897383000000001</v>
      </c>
      <c r="AT85">
        <v>11.2476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f t="shared" si="1"/>
        <v>3053.5264540000007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87</v>
      </c>
      <c r="N86">
        <v>118.125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348.97500000000002</v>
      </c>
      <c r="V86">
        <v>13.622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19.651199999999999</v>
      </c>
      <c r="AH86">
        <v>116.9545</v>
      </c>
      <c r="AI86">
        <v>2.5459999999999998</v>
      </c>
      <c r="AJ86">
        <v>0</v>
      </c>
      <c r="AK86">
        <v>50.76</v>
      </c>
      <c r="AL86">
        <v>20.916</v>
      </c>
      <c r="AM86">
        <v>15.836040000000001</v>
      </c>
      <c r="AN86">
        <v>0</v>
      </c>
      <c r="AO86">
        <v>0.3528</v>
      </c>
      <c r="AP86">
        <v>8.0062499999999996</v>
      </c>
      <c r="AQ86">
        <v>29.672999999999998</v>
      </c>
      <c r="AR86">
        <v>50.783999999999999</v>
      </c>
      <c r="AS86">
        <v>31.897383000000001</v>
      </c>
      <c r="AT86">
        <v>11.2476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f t="shared" si="1"/>
        <v>3025.0435540000003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87</v>
      </c>
      <c r="N87">
        <v>118.125</v>
      </c>
      <c r="O87">
        <v>123.66562500000001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348.97500000000002</v>
      </c>
      <c r="V87">
        <v>13.622</v>
      </c>
      <c r="W87">
        <v>34.799309999999998</v>
      </c>
      <c r="X87">
        <v>147.515624</v>
      </c>
      <c r="Y87">
        <v>0</v>
      </c>
      <c r="Z87">
        <v>6.5537999999999998</v>
      </c>
      <c r="AA87">
        <v>42.14808</v>
      </c>
      <c r="AB87">
        <v>26.260100000000001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19.651199999999999</v>
      </c>
      <c r="AH87">
        <v>116.9545</v>
      </c>
      <c r="AI87">
        <v>0</v>
      </c>
      <c r="AJ87">
        <v>0</v>
      </c>
      <c r="AK87">
        <v>50.76</v>
      </c>
      <c r="AL87">
        <v>20.916</v>
      </c>
      <c r="AM87">
        <v>10.557359999999999</v>
      </c>
      <c r="AN87">
        <v>0</v>
      </c>
      <c r="AO87">
        <v>0.3528</v>
      </c>
      <c r="AP87">
        <v>8.0062499999999996</v>
      </c>
      <c r="AQ87">
        <v>29.672999999999998</v>
      </c>
      <c r="AR87">
        <v>50.783999999999999</v>
      </c>
      <c r="AS87">
        <v>31.897383000000001</v>
      </c>
      <c r="AT87">
        <v>11.2476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f t="shared" si="1"/>
        <v>2987.9032540000003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87</v>
      </c>
      <c r="N88">
        <v>118.125</v>
      </c>
      <c r="O88">
        <v>123.66562500000001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348.97500000000002</v>
      </c>
      <c r="V88">
        <v>13.622</v>
      </c>
      <c r="W88">
        <v>34.799309999999998</v>
      </c>
      <c r="X88">
        <v>147.515624</v>
      </c>
      <c r="Y88">
        <v>0</v>
      </c>
      <c r="Z88">
        <v>6.5537999999999998</v>
      </c>
      <c r="AA88">
        <v>42.14808</v>
      </c>
      <c r="AB88">
        <v>26.260100000000001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19.651199999999999</v>
      </c>
      <c r="AH88">
        <v>116.9545</v>
      </c>
      <c r="AI88">
        <v>0</v>
      </c>
      <c r="AJ88">
        <v>0</v>
      </c>
      <c r="AK88">
        <v>50.76</v>
      </c>
      <c r="AL88">
        <v>20.916</v>
      </c>
      <c r="AM88">
        <v>10.557359999999999</v>
      </c>
      <c r="AN88">
        <v>0</v>
      </c>
      <c r="AO88">
        <v>0.3528</v>
      </c>
      <c r="AP88">
        <v>4.1632499999999997</v>
      </c>
      <c r="AQ88">
        <v>29.672999999999998</v>
      </c>
      <c r="AR88">
        <v>50.783999999999999</v>
      </c>
      <c r="AS88">
        <v>31.897383000000001</v>
      </c>
      <c r="AT88">
        <v>11.2476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f t="shared" si="1"/>
        <v>2984.0602540000004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87</v>
      </c>
      <c r="N89">
        <v>118.125</v>
      </c>
      <c r="O89">
        <v>123.66562500000001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326.25</v>
      </c>
      <c r="V89">
        <v>13.622</v>
      </c>
      <c r="W89">
        <v>34.799309999999998</v>
      </c>
      <c r="X89">
        <v>147.515624</v>
      </c>
      <c r="Y89">
        <v>0</v>
      </c>
      <c r="Z89">
        <v>6.5537999999999998</v>
      </c>
      <c r="AA89">
        <v>42.14808</v>
      </c>
      <c r="AB89">
        <v>26.260100000000001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19.651199999999999</v>
      </c>
      <c r="AH89">
        <v>116.9545</v>
      </c>
      <c r="AI89">
        <v>0</v>
      </c>
      <c r="AJ89">
        <v>0</v>
      </c>
      <c r="AK89">
        <v>50.76</v>
      </c>
      <c r="AL89">
        <v>20.916</v>
      </c>
      <c r="AM89">
        <v>10.557359999999999</v>
      </c>
      <c r="AN89">
        <v>0</v>
      </c>
      <c r="AO89">
        <v>0.3528</v>
      </c>
      <c r="AP89">
        <v>4.1632499999999997</v>
      </c>
      <c r="AQ89">
        <v>29.672999999999998</v>
      </c>
      <c r="AR89">
        <v>50.783999999999999</v>
      </c>
      <c r="AS89">
        <v>31.897383000000001</v>
      </c>
      <c r="AT89">
        <v>11.2476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f t="shared" si="1"/>
        <v>2961.3352540000005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87</v>
      </c>
      <c r="N90">
        <v>118.125</v>
      </c>
      <c r="O90">
        <v>123.66562500000001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303.75</v>
      </c>
      <c r="V90">
        <v>13.622</v>
      </c>
      <c r="W90">
        <v>34.799309999999998</v>
      </c>
      <c r="X90">
        <v>147.515624</v>
      </c>
      <c r="Y90">
        <v>0</v>
      </c>
      <c r="Z90">
        <v>6.5537999999999998</v>
      </c>
      <c r="AA90">
        <v>42.14808</v>
      </c>
      <c r="AB90">
        <v>26.260100000000001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19.651199999999999</v>
      </c>
      <c r="AH90">
        <v>116.9545</v>
      </c>
      <c r="AI90">
        <v>0</v>
      </c>
      <c r="AJ90">
        <v>0</v>
      </c>
      <c r="AK90">
        <v>50.76</v>
      </c>
      <c r="AL90">
        <v>20.916</v>
      </c>
      <c r="AM90">
        <v>10.557359999999999</v>
      </c>
      <c r="AN90">
        <v>0</v>
      </c>
      <c r="AO90">
        <v>0.3528</v>
      </c>
      <c r="AP90">
        <v>4.1632499999999997</v>
      </c>
      <c r="AQ90">
        <v>29.672999999999998</v>
      </c>
      <c r="AR90">
        <v>50.783999999999999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2936.8352540000005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87</v>
      </c>
      <c r="N91">
        <v>118.125</v>
      </c>
      <c r="O91">
        <v>123.66562500000001</v>
      </c>
      <c r="P91">
        <v>125.58750000000001</v>
      </c>
      <c r="Q91">
        <v>10.56</v>
      </c>
      <c r="R91">
        <v>42.390099999999997</v>
      </c>
      <c r="S91">
        <v>26.3901</v>
      </c>
      <c r="T91">
        <v>0</v>
      </c>
      <c r="U91">
        <v>279.18</v>
      </c>
      <c r="V91">
        <v>13.622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19.651199999999999</v>
      </c>
      <c r="AH91">
        <v>140.34540000000001</v>
      </c>
      <c r="AI91">
        <v>0</v>
      </c>
      <c r="AJ91">
        <v>0</v>
      </c>
      <c r="AK91">
        <v>50.76</v>
      </c>
      <c r="AL91">
        <v>20.916</v>
      </c>
      <c r="AM91">
        <v>15.836040000000001</v>
      </c>
      <c r="AN91">
        <v>0</v>
      </c>
      <c r="AO91">
        <v>0.3528</v>
      </c>
      <c r="AP91">
        <v>4.1632499999999997</v>
      </c>
      <c r="AQ91">
        <v>29.672999999999998</v>
      </c>
      <c r="AR91">
        <v>50.783999999999999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2970.2504540000009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87</v>
      </c>
      <c r="N92">
        <v>118.125</v>
      </c>
      <c r="O92">
        <v>123.66562500000001</v>
      </c>
      <c r="P92">
        <v>125.58750000000001</v>
      </c>
      <c r="Q92">
        <v>10.56</v>
      </c>
      <c r="R92">
        <v>42.390099999999997</v>
      </c>
      <c r="S92">
        <v>26.3901</v>
      </c>
      <c r="T92">
        <v>0</v>
      </c>
      <c r="U92">
        <v>279.18</v>
      </c>
      <c r="V92">
        <v>13.622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19.651199999999999</v>
      </c>
      <c r="AH92">
        <v>140.34540000000001</v>
      </c>
      <c r="AI92">
        <v>0</v>
      </c>
      <c r="AJ92">
        <v>0</v>
      </c>
      <c r="AK92">
        <v>50.76</v>
      </c>
      <c r="AL92">
        <v>20.916</v>
      </c>
      <c r="AM92">
        <v>15.836040000000001</v>
      </c>
      <c r="AN92">
        <v>0</v>
      </c>
      <c r="AO92">
        <v>0.3528</v>
      </c>
      <c r="AP92">
        <v>4.1632499999999997</v>
      </c>
      <c r="AQ92">
        <v>29.672999999999998</v>
      </c>
      <c r="AR92">
        <v>50.783999999999999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2970.2504540000009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87</v>
      </c>
      <c r="N93">
        <v>118.125</v>
      </c>
      <c r="O93">
        <v>123.66562500000001</v>
      </c>
      <c r="P93">
        <v>125.58750000000001</v>
      </c>
      <c r="Q93">
        <v>10.56</v>
      </c>
      <c r="R93">
        <v>42.390099999999997</v>
      </c>
      <c r="S93">
        <v>26.3901</v>
      </c>
      <c r="T93">
        <v>0</v>
      </c>
      <c r="U93">
        <v>279.18</v>
      </c>
      <c r="V93">
        <v>13.622</v>
      </c>
      <c r="W93">
        <v>34.799309999999998</v>
      </c>
      <c r="X93">
        <v>147.515624</v>
      </c>
      <c r="Y93">
        <v>0</v>
      </c>
      <c r="Z93">
        <v>13.09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19.651199999999999</v>
      </c>
      <c r="AH93">
        <v>140.34540000000001</v>
      </c>
      <c r="AI93">
        <v>3.1825000000000001</v>
      </c>
      <c r="AJ93">
        <v>0</v>
      </c>
      <c r="AK93">
        <v>50.76</v>
      </c>
      <c r="AL93">
        <v>20.916</v>
      </c>
      <c r="AM93">
        <v>15.836040000000001</v>
      </c>
      <c r="AN93">
        <v>0</v>
      </c>
      <c r="AO93">
        <v>0.3528</v>
      </c>
      <c r="AP93">
        <v>2.2417500000000001</v>
      </c>
      <c r="AQ93">
        <v>29.672999999999998</v>
      </c>
      <c r="AR93">
        <v>50.783999999999999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2964.9400540000011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87</v>
      </c>
      <c r="N94">
        <v>118.125</v>
      </c>
      <c r="O94">
        <v>123.66562500000001</v>
      </c>
      <c r="P94">
        <v>125.58750000000001</v>
      </c>
      <c r="Q94">
        <v>10.56</v>
      </c>
      <c r="R94">
        <v>42.390099999999997</v>
      </c>
      <c r="S94">
        <v>26.3901</v>
      </c>
      <c r="T94">
        <v>0</v>
      </c>
      <c r="U94">
        <v>279.18</v>
      </c>
      <c r="V94">
        <v>13.622</v>
      </c>
      <c r="W94">
        <v>34.799309999999998</v>
      </c>
      <c r="X94">
        <v>147.515624</v>
      </c>
      <c r="Y94">
        <v>0</v>
      </c>
      <c r="Z94">
        <v>12.87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19.651199999999999</v>
      </c>
      <c r="AH94">
        <v>140.34540000000001</v>
      </c>
      <c r="AI94">
        <v>12.73</v>
      </c>
      <c r="AJ94">
        <v>0</v>
      </c>
      <c r="AK94">
        <v>50.76</v>
      </c>
      <c r="AL94">
        <v>20.916</v>
      </c>
      <c r="AM94">
        <v>15.836040000000001</v>
      </c>
      <c r="AN94">
        <v>0</v>
      </c>
      <c r="AO94">
        <v>0.3528</v>
      </c>
      <c r="AP94">
        <v>2.2417500000000001</v>
      </c>
      <c r="AQ94">
        <v>29.672999999999998</v>
      </c>
      <c r="AR94">
        <v>50.783999999999999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2974.2675540000009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87</v>
      </c>
      <c r="N95">
        <v>118.125</v>
      </c>
      <c r="O95">
        <v>123.66562500000001</v>
      </c>
      <c r="P95">
        <v>125.58750000000001</v>
      </c>
      <c r="Q95">
        <v>10.56</v>
      </c>
      <c r="R95">
        <v>42.390099999999997</v>
      </c>
      <c r="S95">
        <v>26.3901</v>
      </c>
      <c r="T95">
        <v>0</v>
      </c>
      <c r="U95">
        <v>279.18</v>
      </c>
      <c r="V95">
        <v>13.622</v>
      </c>
      <c r="W95">
        <v>34.799309999999998</v>
      </c>
      <c r="X95">
        <v>147.515624</v>
      </c>
      <c r="Y95">
        <v>0</v>
      </c>
      <c r="Z95">
        <v>6.5537999999999998</v>
      </c>
      <c r="AA95">
        <v>42.14808</v>
      </c>
      <c r="AB95">
        <v>26.260100000000001</v>
      </c>
      <c r="AC95">
        <v>19.35568</v>
      </c>
      <c r="AD95">
        <v>27.408107999999999</v>
      </c>
      <c r="AE95">
        <v>44.263500000000001</v>
      </c>
      <c r="AF95">
        <v>17.748000000000001</v>
      </c>
      <c r="AG95">
        <v>19.651199999999999</v>
      </c>
      <c r="AH95">
        <v>116.9545</v>
      </c>
      <c r="AI95">
        <v>12.73</v>
      </c>
      <c r="AJ95">
        <v>0</v>
      </c>
      <c r="AK95">
        <v>50.76</v>
      </c>
      <c r="AL95">
        <v>20.916</v>
      </c>
      <c r="AM95">
        <v>15.836040000000001</v>
      </c>
      <c r="AN95">
        <v>0</v>
      </c>
      <c r="AO95">
        <v>0.3528</v>
      </c>
      <c r="AP95">
        <v>2.2417500000000001</v>
      </c>
      <c r="AQ95">
        <v>29.672999999999998</v>
      </c>
      <c r="AR95">
        <v>50.783999999999999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2895.5467580000009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87</v>
      </c>
      <c r="N96">
        <v>118.125</v>
      </c>
      <c r="O96">
        <v>123.66562500000001</v>
      </c>
      <c r="P96">
        <v>125.58750000000001</v>
      </c>
      <c r="Q96">
        <v>10.56</v>
      </c>
      <c r="R96">
        <v>42.390099999999997</v>
      </c>
      <c r="S96">
        <v>26.3901</v>
      </c>
      <c r="T96">
        <v>0</v>
      </c>
      <c r="U96">
        <v>279.18</v>
      </c>
      <c r="V96">
        <v>13.622</v>
      </c>
      <c r="W96">
        <v>34.799309999999998</v>
      </c>
      <c r="X96">
        <v>147.515624</v>
      </c>
      <c r="Y96">
        <v>0</v>
      </c>
      <c r="Z96">
        <v>6.5537999999999998</v>
      </c>
      <c r="AA96">
        <v>42.14808</v>
      </c>
      <c r="AB96">
        <v>26.260100000000001</v>
      </c>
      <c r="AC96">
        <v>9.6778399999999998</v>
      </c>
      <c r="AD96">
        <v>27.408107999999999</v>
      </c>
      <c r="AE96">
        <v>44.263500000000001</v>
      </c>
      <c r="AF96">
        <v>17.748000000000001</v>
      </c>
      <c r="AG96">
        <v>19.651199999999999</v>
      </c>
      <c r="AH96">
        <v>116.9545</v>
      </c>
      <c r="AI96">
        <v>12.73</v>
      </c>
      <c r="AJ96">
        <v>0</v>
      </c>
      <c r="AK96">
        <v>50.76</v>
      </c>
      <c r="AL96">
        <v>20.916</v>
      </c>
      <c r="AM96">
        <v>15.836040000000001</v>
      </c>
      <c r="AN96">
        <v>0</v>
      </c>
      <c r="AO96">
        <v>0.3528</v>
      </c>
      <c r="AP96">
        <v>2.2417500000000001</v>
      </c>
      <c r="AQ96">
        <v>29.672999999999998</v>
      </c>
      <c r="AR96">
        <v>50.783999999999999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2885.8689180000006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87</v>
      </c>
      <c r="N97">
        <v>118.125</v>
      </c>
      <c r="O97">
        <v>123.66562500000001</v>
      </c>
      <c r="P97">
        <v>125.58750000000001</v>
      </c>
      <c r="Q97">
        <v>10.56</v>
      </c>
      <c r="R97">
        <v>42.390099999999997</v>
      </c>
      <c r="S97">
        <v>26.3901</v>
      </c>
      <c r="T97">
        <v>0</v>
      </c>
      <c r="U97">
        <v>279.18</v>
      </c>
      <c r="V97">
        <v>13.622</v>
      </c>
      <c r="W97">
        <v>34.799309999999998</v>
      </c>
      <c r="X97">
        <v>147.515624</v>
      </c>
      <c r="Y97">
        <v>0</v>
      </c>
      <c r="Z97">
        <v>6.5537999999999998</v>
      </c>
      <c r="AA97">
        <v>28.045000000000002</v>
      </c>
      <c r="AB97">
        <v>26.260100000000001</v>
      </c>
      <c r="AC97">
        <v>9.6778399999999998</v>
      </c>
      <c r="AD97">
        <v>27.408107999999999</v>
      </c>
      <c r="AE97">
        <v>44.263500000000001</v>
      </c>
      <c r="AF97">
        <v>17.748000000000001</v>
      </c>
      <c r="AG97">
        <v>19.651199999999999</v>
      </c>
      <c r="AH97">
        <v>93.563599999999994</v>
      </c>
      <c r="AI97">
        <v>0</v>
      </c>
      <c r="AJ97">
        <v>0</v>
      </c>
      <c r="AK97">
        <v>50.76</v>
      </c>
      <c r="AL97">
        <v>34.86</v>
      </c>
      <c r="AM97">
        <v>13.729900000000001</v>
      </c>
      <c r="AN97">
        <v>0</v>
      </c>
      <c r="AO97">
        <v>0.3528</v>
      </c>
      <c r="AP97">
        <v>2.2417500000000001</v>
      </c>
      <c r="AQ97">
        <v>29.672999999999998</v>
      </c>
      <c r="AR97">
        <v>50.783999999999999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2847.4827980000005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87</v>
      </c>
      <c r="N98">
        <v>118.125</v>
      </c>
      <c r="O98">
        <v>123.66562500000001</v>
      </c>
      <c r="P98">
        <v>125.58750000000001</v>
      </c>
      <c r="Q98">
        <v>10.56</v>
      </c>
      <c r="R98">
        <v>42.390099999999997</v>
      </c>
      <c r="S98">
        <v>26.3901</v>
      </c>
      <c r="T98">
        <v>0</v>
      </c>
      <c r="U98">
        <v>279.18</v>
      </c>
      <c r="V98">
        <v>13.622</v>
      </c>
      <c r="W98">
        <v>34.799309999999998</v>
      </c>
      <c r="X98">
        <v>147.515624</v>
      </c>
      <c r="Y98">
        <v>0</v>
      </c>
      <c r="Z98">
        <v>6.49</v>
      </c>
      <c r="AA98">
        <v>28.045000000000002</v>
      </c>
      <c r="AB98">
        <v>26.260100000000001</v>
      </c>
      <c r="AC98">
        <v>9.6778399999999998</v>
      </c>
      <c r="AD98">
        <v>27.408107999999999</v>
      </c>
      <c r="AE98">
        <v>44.263500000000001</v>
      </c>
      <c r="AF98">
        <v>17.748000000000001</v>
      </c>
      <c r="AG98">
        <v>19.651199999999999</v>
      </c>
      <c r="AH98">
        <v>93.563599999999994</v>
      </c>
      <c r="AI98">
        <v>0</v>
      </c>
      <c r="AJ98">
        <v>0</v>
      </c>
      <c r="AK98">
        <v>50.76</v>
      </c>
      <c r="AL98">
        <v>34.86</v>
      </c>
      <c r="AM98">
        <v>10.557359999999999</v>
      </c>
      <c r="AN98">
        <v>0</v>
      </c>
      <c r="AO98">
        <v>0.3528</v>
      </c>
      <c r="AP98">
        <v>2.2417500000000001</v>
      </c>
      <c r="AQ98">
        <v>29.672999999999998</v>
      </c>
      <c r="AR98">
        <v>50.783999999999999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2844.2464580000001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15.675600000000024</v>
      </c>
      <c r="M99">
        <f t="shared" si="2"/>
        <v>2.1640000000000001</v>
      </c>
      <c r="N99">
        <f t="shared" si="2"/>
        <v>2.835</v>
      </c>
      <c r="O99">
        <f t="shared" si="2"/>
        <v>2.9630283749999951</v>
      </c>
      <c r="P99">
        <f t="shared" si="2"/>
        <v>3.0140999999999951</v>
      </c>
      <c r="Q99">
        <f t="shared" si="2"/>
        <v>0.25344699999999937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8.2188224999999893</v>
      </c>
      <c r="V99">
        <f t="shared" si="2"/>
        <v>0.32724200000000009</v>
      </c>
      <c r="W99">
        <f t="shared" si="2"/>
        <v>0.83518343999999956</v>
      </c>
      <c r="X99">
        <f t="shared" si="2"/>
        <v>3.540374975999995</v>
      </c>
      <c r="Y99">
        <f t="shared" si="2"/>
        <v>0</v>
      </c>
      <c r="Z99">
        <f t="shared" si="2"/>
        <v>0.23098790000000005</v>
      </c>
      <c r="AA99">
        <f t="shared" si="2"/>
        <v>0.42658143499999979</v>
      </c>
      <c r="AB99">
        <f t="shared" si="2"/>
        <v>0.65378984499999937</v>
      </c>
      <c r="AC99">
        <f t="shared" si="2"/>
        <v>0.46224133399999967</v>
      </c>
      <c r="AD99">
        <f t="shared" si="2"/>
        <v>0.43113873299999955</v>
      </c>
      <c r="AE99">
        <f t="shared" si="2"/>
        <v>1.0998286560000006</v>
      </c>
      <c r="AF99">
        <f t="shared" si="2"/>
        <v>0.35052300000000025</v>
      </c>
      <c r="AG99">
        <f t="shared" si="2"/>
        <v>0.47162880000000029</v>
      </c>
      <c r="AH99">
        <f t="shared" si="2"/>
        <v>1.4298279500000006</v>
      </c>
      <c r="AI99">
        <f t="shared" si="2"/>
        <v>0.16310312500000007</v>
      </c>
      <c r="AJ99">
        <f t="shared" si="2"/>
        <v>0</v>
      </c>
      <c r="AK99">
        <f t="shared" si="2"/>
        <v>1.2182400000000029</v>
      </c>
      <c r="AL99">
        <f t="shared" si="2"/>
        <v>0.8319920000000014</v>
      </c>
      <c r="AM99">
        <f t="shared" si="2"/>
        <v>0.18660667000000017</v>
      </c>
      <c r="AN99">
        <f t="shared" si="2"/>
        <v>5.0216249999999992E-3</v>
      </c>
      <c r="AO99">
        <f t="shared" si="2"/>
        <v>2.0433000000000017E-2</v>
      </c>
      <c r="AP99">
        <f t="shared" si="2"/>
        <v>7.0583099999999982E-2</v>
      </c>
      <c r="AQ99">
        <f t="shared" si="2"/>
        <v>0.48510000000000003</v>
      </c>
      <c r="AR99">
        <f t="shared" si="2"/>
        <v>1.2270960000000002</v>
      </c>
      <c r="AS99">
        <f t="shared" si="2"/>
        <v>0.76871724299999999</v>
      </c>
      <c r="AT99">
        <f t="shared" si="2"/>
        <v>0.26796434625000015</v>
      </c>
      <c r="AU99">
        <f t="shared" si="2"/>
        <v>0</v>
      </c>
      <c r="AV99">
        <f t="shared" si="2"/>
        <v>0</v>
      </c>
      <c r="AW99">
        <f t="shared" si="2"/>
        <v>1.6500000000000001E-2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68.778146845249978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664.459609</v>
      </c>
      <c r="L3">
        <v>631.92262500000004</v>
      </c>
      <c r="M3">
        <v>89.01</v>
      </c>
      <c r="N3">
        <v>114.285938</v>
      </c>
      <c r="O3">
        <v>114.860632</v>
      </c>
      <c r="P3">
        <v>121.505906</v>
      </c>
      <c r="Q3">
        <v>10.220186</v>
      </c>
      <c r="R3">
        <v>41.012422000000001</v>
      </c>
      <c r="S3">
        <v>25.532422</v>
      </c>
      <c r="T3">
        <v>0</v>
      </c>
      <c r="U3">
        <v>337.63331199999999</v>
      </c>
      <c r="V3">
        <v>13.786875</v>
      </c>
      <c r="W3">
        <v>33.668331999999999</v>
      </c>
      <c r="X3">
        <v>142.72136599999999</v>
      </c>
      <c r="Y3">
        <v>0</v>
      </c>
      <c r="Z3">
        <v>6.340802</v>
      </c>
      <c r="AA3">
        <v>0</v>
      </c>
      <c r="AB3">
        <v>0</v>
      </c>
      <c r="AC3">
        <v>0</v>
      </c>
      <c r="AD3">
        <v>8.8186660000000003</v>
      </c>
      <c r="AE3">
        <v>42.824936000000001</v>
      </c>
      <c r="AF3">
        <v>17.171189999999999</v>
      </c>
      <c r="AG3">
        <v>19.012536000000001</v>
      </c>
      <c r="AH3">
        <v>90.522783000000004</v>
      </c>
      <c r="AI3">
        <v>0</v>
      </c>
      <c r="AJ3">
        <v>0</v>
      </c>
      <c r="AK3">
        <v>49.110300000000002</v>
      </c>
      <c r="AL3">
        <v>10.118115</v>
      </c>
      <c r="AM3">
        <v>5.1071229999999996</v>
      </c>
      <c r="AN3">
        <v>0.64778999999999998</v>
      </c>
      <c r="AO3">
        <v>0.34133400000000003</v>
      </c>
      <c r="AP3">
        <v>1.5492090000000001</v>
      </c>
      <c r="AQ3">
        <v>19.504799999999999</v>
      </c>
      <c r="AR3">
        <v>49.133519999999997</v>
      </c>
      <c r="AS3">
        <v>30.860717999999999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2702.5655000000002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664.459609</v>
      </c>
      <c r="L4">
        <v>631.92262500000004</v>
      </c>
      <c r="M4">
        <v>89.01</v>
      </c>
      <c r="N4">
        <v>114.285938</v>
      </c>
      <c r="O4">
        <v>114.860632</v>
      </c>
      <c r="P4">
        <v>121.505906</v>
      </c>
      <c r="Q4">
        <v>10.220186</v>
      </c>
      <c r="R4">
        <v>41.012422000000001</v>
      </c>
      <c r="S4">
        <v>25.532422</v>
      </c>
      <c r="T4">
        <v>0</v>
      </c>
      <c r="U4">
        <v>337.63331199999999</v>
      </c>
      <c r="V4">
        <v>13.786875</v>
      </c>
      <c r="W4">
        <v>33.668331999999999</v>
      </c>
      <c r="X4">
        <v>142.72136599999999</v>
      </c>
      <c r="Y4">
        <v>0</v>
      </c>
      <c r="Z4">
        <v>6.340802</v>
      </c>
      <c r="AA4">
        <v>0</v>
      </c>
      <c r="AB4">
        <v>0</v>
      </c>
      <c r="AC4">
        <v>0</v>
      </c>
      <c r="AD4">
        <v>8.8186660000000003</v>
      </c>
      <c r="AE4">
        <v>42.824936000000001</v>
      </c>
      <c r="AF4">
        <v>17.171189999999999</v>
      </c>
      <c r="AG4">
        <v>19.012536000000001</v>
      </c>
      <c r="AH4">
        <v>67.892087000000004</v>
      </c>
      <c r="AI4">
        <v>0</v>
      </c>
      <c r="AJ4">
        <v>0</v>
      </c>
      <c r="AK4">
        <v>49.110300000000002</v>
      </c>
      <c r="AL4">
        <v>10.118115</v>
      </c>
      <c r="AM4">
        <v>5.1071229999999996</v>
      </c>
      <c r="AN4">
        <v>0.64778999999999998</v>
      </c>
      <c r="AO4">
        <v>0.34133400000000003</v>
      </c>
      <c r="AP4">
        <v>1.5492090000000001</v>
      </c>
      <c r="AQ4">
        <v>19.504799999999999</v>
      </c>
      <c r="AR4">
        <v>49.133519999999997</v>
      </c>
      <c r="AS4">
        <v>30.860717999999999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2679.9348040000004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664.459609</v>
      </c>
      <c r="L5">
        <v>631.92262500000004</v>
      </c>
      <c r="M5">
        <v>89.01</v>
      </c>
      <c r="N5">
        <v>114.285938</v>
      </c>
      <c r="O5">
        <v>114.860632</v>
      </c>
      <c r="P5">
        <v>121.505906</v>
      </c>
      <c r="Q5">
        <v>10.220186</v>
      </c>
      <c r="R5">
        <v>41.012422000000001</v>
      </c>
      <c r="S5">
        <v>25.532422</v>
      </c>
      <c r="T5">
        <v>0</v>
      </c>
      <c r="U5">
        <v>337.63331199999999</v>
      </c>
      <c r="V5">
        <v>13.179285</v>
      </c>
      <c r="W5">
        <v>33.668331999999999</v>
      </c>
      <c r="X5">
        <v>142.72136599999999</v>
      </c>
      <c r="Y5">
        <v>0</v>
      </c>
      <c r="Z5">
        <v>6.340802</v>
      </c>
      <c r="AA5">
        <v>0</v>
      </c>
      <c r="AB5">
        <v>0</v>
      </c>
      <c r="AC5">
        <v>0</v>
      </c>
      <c r="AD5">
        <v>8.8186660000000003</v>
      </c>
      <c r="AE5">
        <v>42.824936000000001</v>
      </c>
      <c r="AF5">
        <v>17.171189999999999</v>
      </c>
      <c r="AG5">
        <v>19.012536000000001</v>
      </c>
      <c r="AH5">
        <v>67.892087000000004</v>
      </c>
      <c r="AI5">
        <v>0</v>
      </c>
      <c r="AJ5">
        <v>0</v>
      </c>
      <c r="AK5">
        <v>49.110300000000002</v>
      </c>
      <c r="AL5">
        <v>10.118115</v>
      </c>
      <c r="AM5">
        <v>5.1071229999999996</v>
      </c>
      <c r="AN5">
        <v>0.64778999999999998</v>
      </c>
      <c r="AO5">
        <v>0.34133400000000003</v>
      </c>
      <c r="AP5">
        <v>1.5492090000000001</v>
      </c>
      <c r="AQ5">
        <v>19.504799999999999</v>
      </c>
      <c r="AR5">
        <v>49.133519999999997</v>
      </c>
      <c r="AS5">
        <v>30.860717999999999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2679.3272140000008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664.459609</v>
      </c>
      <c r="L6">
        <v>631.92262500000004</v>
      </c>
      <c r="M6">
        <v>89.01</v>
      </c>
      <c r="N6">
        <v>114.285938</v>
      </c>
      <c r="O6">
        <v>114.860632</v>
      </c>
      <c r="P6">
        <v>121.505906</v>
      </c>
      <c r="Q6">
        <v>10.220186</v>
      </c>
      <c r="R6">
        <v>41.012422000000001</v>
      </c>
      <c r="S6">
        <v>25.532422</v>
      </c>
      <c r="T6">
        <v>0</v>
      </c>
      <c r="U6">
        <v>337.63331199999999</v>
      </c>
      <c r="V6">
        <v>13.179285</v>
      </c>
      <c r="W6">
        <v>33.668331999999999</v>
      </c>
      <c r="X6">
        <v>142.72136599999999</v>
      </c>
      <c r="Y6">
        <v>0</v>
      </c>
      <c r="Z6">
        <v>6.340802</v>
      </c>
      <c r="AA6">
        <v>0</v>
      </c>
      <c r="AB6">
        <v>0</v>
      </c>
      <c r="AC6">
        <v>0</v>
      </c>
      <c r="AD6">
        <v>8.8186660000000003</v>
      </c>
      <c r="AE6">
        <v>42.824936000000001</v>
      </c>
      <c r="AF6">
        <v>17.171189999999999</v>
      </c>
      <c r="AG6">
        <v>19.012536000000001</v>
      </c>
      <c r="AH6">
        <v>45.261392000000001</v>
      </c>
      <c r="AI6">
        <v>0</v>
      </c>
      <c r="AJ6">
        <v>0</v>
      </c>
      <c r="AK6">
        <v>49.110300000000002</v>
      </c>
      <c r="AL6">
        <v>10.118115</v>
      </c>
      <c r="AM6">
        <v>5.1071229999999996</v>
      </c>
      <c r="AN6">
        <v>0.64778999999999998</v>
      </c>
      <c r="AO6">
        <v>0.34133400000000003</v>
      </c>
      <c r="AP6">
        <v>1.5492090000000001</v>
      </c>
      <c r="AQ6">
        <v>19.504799999999999</v>
      </c>
      <c r="AR6">
        <v>49.133519999999997</v>
      </c>
      <c r="AS6">
        <v>30.860717999999999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2656.6965190000005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664.459609</v>
      </c>
      <c r="L7">
        <v>631.92262500000004</v>
      </c>
      <c r="M7">
        <v>89.01</v>
      </c>
      <c r="N7">
        <v>114.285938</v>
      </c>
      <c r="O7">
        <v>119.64649199999999</v>
      </c>
      <c r="P7">
        <v>121.505906</v>
      </c>
      <c r="Q7">
        <v>10.220186</v>
      </c>
      <c r="R7">
        <v>41.012422000000001</v>
      </c>
      <c r="S7">
        <v>25.532422</v>
      </c>
      <c r="T7">
        <v>0</v>
      </c>
      <c r="U7">
        <v>337.63331199999999</v>
      </c>
      <c r="V7">
        <v>13.179285</v>
      </c>
      <c r="W7">
        <v>33.668331999999999</v>
      </c>
      <c r="X7">
        <v>142.72136599999999</v>
      </c>
      <c r="Y7">
        <v>0</v>
      </c>
      <c r="Z7">
        <v>6.340802</v>
      </c>
      <c r="AA7">
        <v>0</v>
      </c>
      <c r="AB7">
        <v>0</v>
      </c>
      <c r="AC7">
        <v>0</v>
      </c>
      <c r="AD7">
        <v>8.8186660000000003</v>
      </c>
      <c r="AE7">
        <v>42.824936000000001</v>
      </c>
      <c r="AF7">
        <v>8.5855949999999996</v>
      </c>
      <c r="AG7">
        <v>19.012536000000001</v>
      </c>
      <c r="AH7">
        <v>22.630696</v>
      </c>
      <c r="AI7">
        <v>0</v>
      </c>
      <c r="AJ7">
        <v>0</v>
      </c>
      <c r="AK7">
        <v>49.110300000000002</v>
      </c>
      <c r="AL7">
        <v>10.118115</v>
      </c>
      <c r="AM7">
        <v>5.1071229999999996</v>
      </c>
      <c r="AN7">
        <v>0.64778999999999998</v>
      </c>
      <c r="AO7">
        <v>0.34133400000000003</v>
      </c>
      <c r="AP7">
        <v>1.5492090000000001</v>
      </c>
      <c r="AQ7">
        <v>19.504799999999999</v>
      </c>
      <c r="AR7">
        <v>49.133519999999997</v>
      </c>
      <c r="AS7">
        <v>30.860717999999999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2630.2660880000008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664.459609</v>
      </c>
      <c r="L8">
        <v>631.92262500000004</v>
      </c>
      <c r="M8">
        <v>89.01</v>
      </c>
      <c r="N8">
        <v>114.285938</v>
      </c>
      <c r="O8">
        <v>119.64649199999999</v>
      </c>
      <c r="P8">
        <v>121.505906</v>
      </c>
      <c r="Q8">
        <v>10.220186</v>
      </c>
      <c r="R8">
        <v>41.012422000000001</v>
      </c>
      <c r="S8">
        <v>25.532422</v>
      </c>
      <c r="T8">
        <v>0</v>
      </c>
      <c r="U8">
        <v>337.63331199999999</v>
      </c>
      <c r="V8">
        <v>13.179285</v>
      </c>
      <c r="W8">
        <v>33.668331999999999</v>
      </c>
      <c r="X8">
        <v>142.72136599999999</v>
      </c>
      <c r="Y8">
        <v>0</v>
      </c>
      <c r="Z8">
        <v>6.340802</v>
      </c>
      <c r="AA8">
        <v>0</v>
      </c>
      <c r="AB8">
        <v>0</v>
      </c>
      <c r="AC8">
        <v>0</v>
      </c>
      <c r="AD8">
        <v>8.8186660000000003</v>
      </c>
      <c r="AE8">
        <v>42.824936000000001</v>
      </c>
      <c r="AF8">
        <v>8.5855949999999996</v>
      </c>
      <c r="AG8">
        <v>19.012536000000001</v>
      </c>
      <c r="AH8">
        <v>22.630696</v>
      </c>
      <c r="AI8">
        <v>0</v>
      </c>
      <c r="AJ8">
        <v>0</v>
      </c>
      <c r="AK8">
        <v>49.110300000000002</v>
      </c>
      <c r="AL8">
        <v>10.118115</v>
      </c>
      <c r="AM8">
        <v>5.1071229999999996</v>
      </c>
      <c r="AN8">
        <v>0.64778999999999998</v>
      </c>
      <c r="AO8">
        <v>0.34133400000000003</v>
      </c>
      <c r="AP8">
        <v>1.5492090000000001</v>
      </c>
      <c r="AQ8">
        <v>19.504799999999999</v>
      </c>
      <c r="AR8">
        <v>49.133519999999997</v>
      </c>
      <c r="AS8">
        <v>30.860717999999999</v>
      </c>
      <c r="AT8">
        <v>8.1883320000000008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2627.5723670000011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664.459609</v>
      </c>
      <c r="L9">
        <v>631.92262500000004</v>
      </c>
      <c r="M9">
        <v>89.01</v>
      </c>
      <c r="N9">
        <v>114.285938</v>
      </c>
      <c r="O9">
        <v>119.64649199999999</v>
      </c>
      <c r="P9">
        <v>121.505906</v>
      </c>
      <c r="Q9">
        <v>10.220186</v>
      </c>
      <c r="R9">
        <v>41.012422000000001</v>
      </c>
      <c r="S9">
        <v>25.532422</v>
      </c>
      <c r="T9">
        <v>0</v>
      </c>
      <c r="U9">
        <v>337.63331199999999</v>
      </c>
      <c r="V9">
        <v>13.179285</v>
      </c>
      <c r="W9">
        <v>33.668331999999999</v>
      </c>
      <c r="X9">
        <v>142.72136599999999</v>
      </c>
      <c r="Y9">
        <v>0</v>
      </c>
      <c r="Z9">
        <v>6.340802</v>
      </c>
      <c r="AA9">
        <v>0</v>
      </c>
      <c r="AB9">
        <v>0</v>
      </c>
      <c r="AC9">
        <v>0</v>
      </c>
      <c r="AD9">
        <v>8.8186660000000003</v>
      </c>
      <c r="AE9">
        <v>42.824936000000001</v>
      </c>
      <c r="AF9">
        <v>8.5855949999999996</v>
      </c>
      <c r="AG9">
        <v>19.012536000000001</v>
      </c>
      <c r="AH9">
        <v>22.630696</v>
      </c>
      <c r="AI9">
        <v>0</v>
      </c>
      <c r="AJ9">
        <v>0</v>
      </c>
      <c r="AK9">
        <v>49.110300000000002</v>
      </c>
      <c r="AL9">
        <v>10.118115</v>
      </c>
      <c r="AM9">
        <v>5.1071229999999996</v>
      </c>
      <c r="AN9">
        <v>0.64778999999999998</v>
      </c>
      <c r="AO9">
        <v>0.113778</v>
      </c>
      <c r="AP9">
        <v>1.5492090000000001</v>
      </c>
      <c r="AQ9">
        <v>19.504799999999999</v>
      </c>
      <c r="AR9">
        <v>49.133519999999997</v>
      </c>
      <c r="AS9">
        <v>30.860717999999999</v>
      </c>
      <c r="AT9">
        <v>10.311213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2629.4676920000006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664.459609</v>
      </c>
      <c r="L10">
        <v>631.92262500000004</v>
      </c>
      <c r="M10">
        <v>89.01</v>
      </c>
      <c r="N10">
        <v>114.285938</v>
      </c>
      <c r="O10">
        <v>119.64649199999999</v>
      </c>
      <c r="P10">
        <v>121.505906</v>
      </c>
      <c r="Q10">
        <v>10.220186</v>
      </c>
      <c r="R10">
        <v>41.012422000000001</v>
      </c>
      <c r="S10">
        <v>25.532422</v>
      </c>
      <c r="T10">
        <v>0</v>
      </c>
      <c r="U10">
        <v>337.63331199999999</v>
      </c>
      <c r="V10">
        <v>13.179285</v>
      </c>
      <c r="W10">
        <v>33.668331999999999</v>
      </c>
      <c r="X10">
        <v>142.72136599999999</v>
      </c>
      <c r="Y10">
        <v>0</v>
      </c>
      <c r="Z10">
        <v>6.340802</v>
      </c>
      <c r="AA10">
        <v>0</v>
      </c>
      <c r="AB10">
        <v>0</v>
      </c>
      <c r="AC10">
        <v>0</v>
      </c>
      <c r="AD10">
        <v>8.8186660000000003</v>
      </c>
      <c r="AE10">
        <v>42.824936000000001</v>
      </c>
      <c r="AF10">
        <v>8.5855949999999996</v>
      </c>
      <c r="AG10">
        <v>19.012536000000001</v>
      </c>
      <c r="AH10">
        <v>19.515539</v>
      </c>
      <c r="AI10">
        <v>0</v>
      </c>
      <c r="AJ10">
        <v>0</v>
      </c>
      <c r="AK10">
        <v>49.110300000000002</v>
      </c>
      <c r="AL10">
        <v>10.118115</v>
      </c>
      <c r="AM10">
        <v>5.1071229999999996</v>
      </c>
      <c r="AN10">
        <v>0.64778999999999998</v>
      </c>
      <c r="AO10">
        <v>0.113778</v>
      </c>
      <c r="AP10">
        <v>1.5492090000000001</v>
      </c>
      <c r="AQ10">
        <v>9.8133520000000001</v>
      </c>
      <c r="AR10">
        <v>49.133519999999997</v>
      </c>
      <c r="AS10">
        <v>30.860717999999999</v>
      </c>
      <c r="AT10">
        <v>9.9373889999999996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2616.2872630000006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664.459609</v>
      </c>
      <c r="L11">
        <v>631.92262500000004</v>
      </c>
      <c r="M11">
        <v>89.01</v>
      </c>
      <c r="N11">
        <v>114.285938</v>
      </c>
      <c r="O11">
        <v>119.64649199999999</v>
      </c>
      <c r="P11">
        <v>121.505906</v>
      </c>
      <c r="Q11">
        <v>10.216799999999999</v>
      </c>
      <c r="R11">
        <v>41.012422000000001</v>
      </c>
      <c r="S11">
        <v>25.532422</v>
      </c>
      <c r="T11">
        <v>0</v>
      </c>
      <c r="U11">
        <v>337.63331199999999</v>
      </c>
      <c r="V11">
        <v>13.179285</v>
      </c>
      <c r="W11">
        <v>33.668331999999999</v>
      </c>
      <c r="X11">
        <v>142.72136599999999</v>
      </c>
      <c r="Y11">
        <v>0</v>
      </c>
      <c r="Z11">
        <v>6.340802</v>
      </c>
      <c r="AA11">
        <v>0</v>
      </c>
      <c r="AB11">
        <v>12.63884</v>
      </c>
      <c r="AC11">
        <v>9.3633100000000002</v>
      </c>
      <c r="AD11">
        <v>8.8186660000000003</v>
      </c>
      <c r="AE11">
        <v>42.824936000000001</v>
      </c>
      <c r="AF11">
        <v>8.5855949999999996</v>
      </c>
      <c r="AG11">
        <v>19.012536000000001</v>
      </c>
      <c r="AH11">
        <v>18.324449999999999</v>
      </c>
      <c r="AI11">
        <v>0</v>
      </c>
      <c r="AJ11">
        <v>0</v>
      </c>
      <c r="AK11">
        <v>49.110300000000002</v>
      </c>
      <c r="AL11">
        <v>10.118115</v>
      </c>
      <c r="AM11">
        <v>5.1071229999999996</v>
      </c>
      <c r="AN11">
        <v>0.64778999999999998</v>
      </c>
      <c r="AO11">
        <v>0.113778</v>
      </c>
      <c r="AP11">
        <v>1.5492090000000001</v>
      </c>
      <c r="AQ11">
        <v>0</v>
      </c>
      <c r="AR11">
        <v>49.133519999999997</v>
      </c>
      <c r="AS11">
        <v>30.860717999999999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2628.2262500000002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664.459609</v>
      </c>
      <c r="L12">
        <v>631.92262500000004</v>
      </c>
      <c r="M12">
        <v>89.01</v>
      </c>
      <c r="N12">
        <v>114.285938</v>
      </c>
      <c r="O12">
        <v>119.64649199999999</v>
      </c>
      <c r="P12">
        <v>121.505906</v>
      </c>
      <c r="Q12">
        <v>10.216799999999999</v>
      </c>
      <c r="R12">
        <v>41.012422000000001</v>
      </c>
      <c r="S12">
        <v>25.532422</v>
      </c>
      <c r="T12">
        <v>0</v>
      </c>
      <c r="U12">
        <v>337.63331199999999</v>
      </c>
      <c r="V12">
        <v>13.179285</v>
      </c>
      <c r="W12">
        <v>33.668331999999999</v>
      </c>
      <c r="X12">
        <v>142.72136599999999</v>
      </c>
      <c r="Y12">
        <v>0</v>
      </c>
      <c r="Z12">
        <v>6.340802</v>
      </c>
      <c r="AA12">
        <v>0</v>
      </c>
      <c r="AB12">
        <v>12.63884</v>
      </c>
      <c r="AC12">
        <v>9.3633100000000002</v>
      </c>
      <c r="AD12">
        <v>8.8186660000000003</v>
      </c>
      <c r="AE12">
        <v>42.824936000000001</v>
      </c>
      <c r="AF12">
        <v>8.5855949999999996</v>
      </c>
      <c r="AG12">
        <v>19.012536000000001</v>
      </c>
      <c r="AH12">
        <v>18.324449999999999</v>
      </c>
      <c r="AI12">
        <v>0</v>
      </c>
      <c r="AJ12">
        <v>0</v>
      </c>
      <c r="AK12">
        <v>49.110300000000002</v>
      </c>
      <c r="AL12">
        <v>10.118115</v>
      </c>
      <c r="AM12">
        <v>10.214245999999999</v>
      </c>
      <c r="AN12">
        <v>0.64778999999999998</v>
      </c>
      <c r="AO12">
        <v>0.113778</v>
      </c>
      <c r="AP12">
        <v>1.5492090000000001</v>
      </c>
      <c r="AQ12">
        <v>0</v>
      </c>
      <c r="AR12">
        <v>49.133519999999997</v>
      </c>
      <c r="AS12">
        <v>30.860717999999999</v>
      </c>
      <c r="AT12">
        <v>9.8057510000000008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2632.2570710000005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664.459609</v>
      </c>
      <c r="L13">
        <v>631.92262500000004</v>
      </c>
      <c r="M13">
        <v>89.01</v>
      </c>
      <c r="N13">
        <v>114.285938</v>
      </c>
      <c r="O13">
        <v>119.64649199999999</v>
      </c>
      <c r="P13">
        <v>121.505906</v>
      </c>
      <c r="Q13">
        <v>10.216799999999999</v>
      </c>
      <c r="R13">
        <v>41.012422000000001</v>
      </c>
      <c r="S13">
        <v>25.532422</v>
      </c>
      <c r="T13">
        <v>0</v>
      </c>
      <c r="U13">
        <v>337.63331199999999</v>
      </c>
      <c r="V13">
        <v>13.179285</v>
      </c>
      <c r="W13">
        <v>33.668331999999999</v>
      </c>
      <c r="X13">
        <v>142.72136599999999</v>
      </c>
      <c r="Y13">
        <v>0</v>
      </c>
      <c r="Z13">
        <v>6.340802</v>
      </c>
      <c r="AA13">
        <v>0</v>
      </c>
      <c r="AB13">
        <v>12.63884</v>
      </c>
      <c r="AC13">
        <v>9.3633100000000002</v>
      </c>
      <c r="AD13">
        <v>8.8186660000000003</v>
      </c>
      <c r="AE13">
        <v>42.824936000000001</v>
      </c>
      <c r="AF13">
        <v>8.5855949999999996</v>
      </c>
      <c r="AG13">
        <v>19.012536000000001</v>
      </c>
      <c r="AH13">
        <v>18.324449999999999</v>
      </c>
      <c r="AI13">
        <v>0</v>
      </c>
      <c r="AJ13">
        <v>0</v>
      </c>
      <c r="AK13">
        <v>49.110300000000002</v>
      </c>
      <c r="AL13">
        <v>20.236229999999999</v>
      </c>
      <c r="AM13">
        <v>10.214245999999999</v>
      </c>
      <c r="AN13">
        <v>0.64778999999999998</v>
      </c>
      <c r="AO13">
        <v>0.113778</v>
      </c>
      <c r="AP13">
        <v>6.5066790000000001</v>
      </c>
      <c r="AQ13">
        <v>0</v>
      </c>
      <c r="AR13">
        <v>49.133519999999997</v>
      </c>
      <c r="AS13">
        <v>30.860717999999999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2648.4089580000004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664.459609</v>
      </c>
      <c r="L14">
        <v>631.92262500000004</v>
      </c>
      <c r="M14">
        <v>89.01</v>
      </c>
      <c r="N14">
        <v>114.285938</v>
      </c>
      <c r="O14">
        <v>119.64649199999999</v>
      </c>
      <c r="P14">
        <v>121.505906</v>
      </c>
      <c r="Q14">
        <v>10.216799999999999</v>
      </c>
      <c r="R14">
        <v>41.012422000000001</v>
      </c>
      <c r="S14">
        <v>25.532422</v>
      </c>
      <c r="T14">
        <v>0</v>
      </c>
      <c r="U14">
        <v>337.63331199999999</v>
      </c>
      <c r="V14">
        <v>13.179285</v>
      </c>
      <c r="W14">
        <v>33.668331999999999</v>
      </c>
      <c r="X14">
        <v>142.72136599999999</v>
      </c>
      <c r="Y14">
        <v>0</v>
      </c>
      <c r="Z14">
        <v>6.340802</v>
      </c>
      <c r="AA14">
        <v>0</v>
      </c>
      <c r="AB14">
        <v>12.63884</v>
      </c>
      <c r="AC14">
        <v>9.3633100000000002</v>
      </c>
      <c r="AD14">
        <v>8.8186660000000003</v>
      </c>
      <c r="AE14">
        <v>42.824936000000001</v>
      </c>
      <c r="AF14">
        <v>8.5855949999999996</v>
      </c>
      <c r="AG14">
        <v>19.012536000000001</v>
      </c>
      <c r="AH14">
        <v>18.324449999999999</v>
      </c>
      <c r="AI14">
        <v>0</v>
      </c>
      <c r="AJ14">
        <v>0</v>
      </c>
      <c r="AK14">
        <v>49.110300000000002</v>
      </c>
      <c r="AL14">
        <v>33.727049999999998</v>
      </c>
      <c r="AM14">
        <v>10.214245999999999</v>
      </c>
      <c r="AN14">
        <v>0.64778999999999998</v>
      </c>
      <c r="AO14">
        <v>0.113778</v>
      </c>
      <c r="AP14">
        <v>6.5066790000000001</v>
      </c>
      <c r="AQ14">
        <v>0</v>
      </c>
      <c r="AR14">
        <v>49.133519999999997</v>
      </c>
      <c r="AS14">
        <v>30.860717999999999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2661.8997780000004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664.459609</v>
      </c>
      <c r="L15">
        <v>631.92262500000004</v>
      </c>
      <c r="M15">
        <v>89.01</v>
      </c>
      <c r="N15">
        <v>114.285938</v>
      </c>
      <c r="O15">
        <v>119.64649199999999</v>
      </c>
      <c r="P15">
        <v>121.505906</v>
      </c>
      <c r="Q15">
        <v>10.216799999999999</v>
      </c>
      <c r="R15">
        <v>41.012422000000001</v>
      </c>
      <c r="S15">
        <v>25.532422</v>
      </c>
      <c r="T15">
        <v>0</v>
      </c>
      <c r="U15">
        <v>337.63331199999999</v>
      </c>
      <c r="V15">
        <v>13.179285</v>
      </c>
      <c r="W15">
        <v>33.668331999999999</v>
      </c>
      <c r="X15">
        <v>142.72136599999999</v>
      </c>
      <c r="Y15">
        <v>0</v>
      </c>
      <c r="Z15">
        <v>6.340802</v>
      </c>
      <c r="AA15">
        <v>0</v>
      </c>
      <c r="AB15">
        <v>12.63884</v>
      </c>
      <c r="AC15">
        <v>9.3633100000000002</v>
      </c>
      <c r="AD15">
        <v>8.8186660000000003</v>
      </c>
      <c r="AE15">
        <v>47.829867999999998</v>
      </c>
      <c r="AF15">
        <v>8.5855949999999996</v>
      </c>
      <c r="AG15">
        <v>19.012536000000001</v>
      </c>
      <c r="AH15">
        <v>18.324449999999999</v>
      </c>
      <c r="AI15">
        <v>2.4632550000000002</v>
      </c>
      <c r="AJ15">
        <v>0</v>
      </c>
      <c r="AK15">
        <v>49.110300000000002</v>
      </c>
      <c r="AL15">
        <v>77.572215</v>
      </c>
      <c r="AM15">
        <v>10.214245999999999</v>
      </c>
      <c r="AN15">
        <v>0.64778999999999998</v>
      </c>
      <c r="AO15">
        <v>0.113778</v>
      </c>
      <c r="AP15">
        <v>6.5066790000000001</v>
      </c>
      <c r="AQ15">
        <v>0</v>
      </c>
      <c r="AR15">
        <v>51.803820000000002</v>
      </c>
      <c r="AS15">
        <v>30.860717999999999</v>
      </c>
      <c r="AT15">
        <v>8.5125119999999992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2713.5138890000007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664.459609</v>
      </c>
      <c r="L16">
        <v>631.92262500000004</v>
      </c>
      <c r="M16">
        <v>89.01</v>
      </c>
      <c r="N16">
        <v>114.285938</v>
      </c>
      <c r="O16">
        <v>119.64649199999999</v>
      </c>
      <c r="P16">
        <v>121.505906</v>
      </c>
      <c r="Q16">
        <v>10.216799999999999</v>
      </c>
      <c r="R16">
        <v>41.012422000000001</v>
      </c>
      <c r="S16">
        <v>25.532422</v>
      </c>
      <c r="T16">
        <v>0</v>
      </c>
      <c r="U16">
        <v>337.63331199999999</v>
      </c>
      <c r="V16">
        <v>13.179285</v>
      </c>
      <c r="W16">
        <v>33.668331999999999</v>
      </c>
      <c r="X16">
        <v>142.72136599999999</v>
      </c>
      <c r="Y16">
        <v>0</v>
      </c>
      <c r="Z16">
        <v>6.340802</v>
      </c>
      <c r="AA16">
        <v>0</v>
      </c>
      <c r="AB16">
        <v>25.406647</v>
      </c>
      <c r="AC16">
        <v>18.72662</v>
      </c>
      <c r="AD16">
        <v>8.8186660000000003</v>
      </c>
      <c r="AE16">
        <v>47.829867999999998</v>
      </c>
      <c r="AF16">
        <v>8.5855949999999996</v>
      </c>
      <c r="AG16">
        <v>19.012536000000001</v>
      </c>
      <c r="AH16">
        <v>18.324449999999999</v>
      </c>
      <c r="AI16">
        <v>2.4632550000000002</v>
      </c>
      <c r="AJ16">
        <v>0</v>
      </c>
      <c r="AK16">
        <v>49.110300000000002</v>
      </c>
      <c r="AL16">
        <v>77.572215</v>
      </c>
      <c r="AM16">
        <v>10.214245999999999</v>
      </c>
      <c r="AN16">
        <v>0.64778999999999998</v>
      </c>
      <c r="AO16">
        <v>0.113778</v>
      </c>
      <c r="AP16">
        <v>6.5066790000000001</v>
      </c>
      <c r="AQ16">
        <v>0</v>
      </c>
      <c r="AR16">
        <v>51.803820000000002</v>
      </c>
      <c r="AS16">
        <v>30.860717999999999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2738.0145470000002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664.459609</v>
      </c>
      <c r="L17">
        <v>631.92262500000004</v>
      </c>
      <c r="M17">
        <v>89.01</v>
      </c>
      <c r="N17">
        <v>114.285938</v>
      </c>
      <c r="O17">
        <v>119.64649199999999</v>
      </c>
      <c r="P17">
        <v>121.505906</v>
      </c>
      <c r="Q17">
        <v>10.216799999999999</v>
      </c>
      <c r="R17">
        <v>41.012422000000001</v>
      </c>
      <c r="S17">
        <v>25.532422</v>
      </c>
      <c r="T17">
        <v>0</v>
      </c>
      <c r="U17">
        <v>337.63331199999999</v>
      </c>
      <c r="V17">
        <v>13.179285</v>
      </c>
      <c r="W17">
        <v>33.668331999999999</v>
      </c>
      <c r="X17">
        <v>142.72136599999999</v>
      </c>
      <c r="Y17">
        <v>0</v>
      </c>
      <c r="Z17">
        <v>6.340802</v>
      </c>
      <c r="AA17">
        <v>0</v>
      </c>
      <c r="AB17">
        <v>25.406647</v>
      </c>
      <c r="AC17">
        <v>18.72662</v>
      </c>
      <c r="AD17">
        <v>8.8186660000000003</v>
      </c>
      <c r="AE17">
        <v>47.829867999999998</v>
      </c>
      <c r="AF17">
        <v>8.5855949999999996</v>
      </c>
      <c r="AG17">
        <v>19.012536000000001</v>
      </c>
      <c r="AH17">
        <v>18.324449999999999</v>
      </c>
      <c r="AI17">
        <v>2.4632550000000002</v>
      </c>
      <c r="AJ17">
        <v>0</v>
      </c>
      <c r="AK17">
        <v>49.110300000000002</v>
      </c>
      <c r="AL17">
        <v>77.572215</v>
      </c>
      <c r="AM17">
        <v>10.214245999999999</v>
      </c>
      <c r="AN17">
        <v>0.64778999999999998</v>
      </c>
      <c r="AO17">
        <v>0.113778</v>
      </c>
      <c r="AP17">
        <v>1.425273</v>
      </c>
      <c r="AQ17">
        <v>0</v>
      </c>
      <c r="AR17">
        <v>51.803820000000002</v>
      </c>
      <c r="AS17">
        <v>30.860717999999999</v>
      </c>
      <c r="AT17">
        <v>10.882053000000001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2732.933141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664.459609</v>
      </c>
      <c r="L18">
        <v>631.92262500000004</v>
      </c>
      <c r="M18">
        <v>89.01</v>
      </c>
      <c r="N18">
        <v>114.285938</v>
      </c>
      <c r="O18">
        <v>119.64649199999999</v>
      </c>
      <c r="P18">
        <v>121.505906</v>
      </c>
      <c r="Q18">
        <v>10.216799999999999</v>
      </c>
      <c r="R18">
        <v>41.012422000000001</v>
      </c>
      <c r="S18">
        <v>25.532422</v>
      </c>
      <c r="T18">
        <v>0</v>
      </c>
      <c r="U18">
        <v>337.63331199999999</v>
      </c>
      <c r="V18">
        <v>13.179285</v>
      </c>
      <c r="W18">
        <v>33.668331999999999</v>
      </c>
      <c r="X18">
        <v>142.72136599999999</v>
      </c>
      <c r="Y18">
        <v>0</v>
      </c>
      <c r="Z18">
        <v>6.340802</v>
      </c>
      <c r="AA18">
        <v>0</v>
      </c>
      <c r="AB18">
        <v>25.406647</v>
      </c>
      <c r="AC18">
        <v>18.72662</v>
      </c>
      <c r="AD18">
        <v>8.8186660000000003</v>
      </c>
      <c r="AE18">
        <v>47.829867999999998</v>
      </c>
      <c r="AF18">
        <v>8.5855949999999996</v>
      </c>
      <c r="AG18">
        <v>19.012536000000001</v>
      </c>
      <c r="AH18">
        <v>18.324449999999999</v>
      </c>
      <c r="AI18">
        <v>2.4632550000000002</v>
      </c>
      <c r="AJ18">
        <v>0</v>
      </c>
      <c r="AK18">
        <v>49.110300000000002</v>
      </c>
      <c r="AL18">
        <v>77.572215</v>
      </c>
      <c r="AM18">
        <v>10.214245999999999</v>
      </c>
      <c r="AN18">
        <v>0.64778999999999998</v>
      </c>
      <c r="AO18">
        <v>0.113778</v>
      </c>
      <c r="AP18">
        <v>1.425273</v>
      </c>
      <c r="AQ18">
        <v>0</v>
      </c>
      <c r="AR18">
        <v>51.803820000000002</v>
      </c>
      <c r="AS18">
        <v>30.860717999999999</v>
      </c>
      <c r="AT18">
        <v>10.882053000000001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2732.933141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664.459609</v>
      </c>
      <c r="L19">
        <v>631.92262500000004</v>
      </c>
      <c r="M19">
        <v>89.01</v>
      </c>
      <c r="N19">
        <v>114.285938</v>
      </c>
      <c r="O19">
        <v>119.64649199999999</v>
      </c>
      <c r="P19">
        <v>121.505906</v>
      </c>
      <c r="Q19">
        <v>10.216799999999999</v>
      </c>
      <c r="R19">
        <v>41.012422000000001</v>
      </c>
      <c r="S19">
        <v>25.532422</v>
      </c>
      <c r="T19">
        <v>0</v>
      </c>
      <c r="U19">
        <v>337.63331199999999</v>
      </c>
      <c r="V19">
        <v>13.179285</v>
      </c>
      <c r="W19">
        <v>33.668331999999999</v>
      </c>
      <c r="X19">
        <v>142.72136599999999</v>
      </c>
      <c r="Y19">
        <v>0</v>
      </c>
      <c r="Z19">
        <v>6.340802</v>
      </c>
      <c r="AA19">
        <v>0</v>
      </c>
      <c r="AB19">
        <v>25.406647</v>
      </c>
      <c r="AC19">
        <v>18.72662</v>
      </c>
      <c r="AD19">
        <v>8.8186660000000003</v>
      </c>
      <c r="AE19">
        <v>47.829867999999998</v>
      </c>
      <c r="AF19">
        <v>8.5855949999999996</v>
      </c>
      <c r="AG19">
        <v>19.012536000000001</v>
      </c>
      <c r="AH19">
        <v>18.324449999999999</v>
      </c>
      <c r="AI19">
        <v>2.4632550000000002</v>
      </c>
      <c r="AJ19">
        <v>0</v>
      </c>
      <c r="AK19">
        <v>49.110300000000002</v>
      </c>
      <c r="AL19">
        <v>77.572215</v>
      </c>
      <c r="AM19">
        <v>10.214245999999999</v>
      </c>
      <c r="AN19">
        <v>0.64778999999999998</v>
      </c>
      <c r="AO19">
        <v>0.113778</v>
      </c>
      <c r="AP19">
        <v>1.425273</v>
      </c>
      <c r="AQ19">
        <v>9.7523999999999997</v>
      </c>
      <c r="AR19">
        <v>49.133519999999997</v>
      </c>
      <c r="AS19">
        <v>30.860717999999999</v>
      </c>
      <c r="AT19">
        <v>10.882053000000001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2740.0152409999996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664.459609</v>
      </c>
      <c r="L20">
        <v>631.92262500000004</v>
      </c>
      <c r="M20">
        <v>89.01</v>
      </c>
      <c r="N20">
        <v>114.285938</v>
      </c>
      <c r="O20">
        <v>119.64649199999999</v>
      </c>
      <c r="P20">
        <v>121.505906</v>
      </c>
      <c r="Q20">
        <v>10.216799999999999</v>
      </c>
      <c r="R20">
        <v>41.012422000000001</v>
      </c>
      <c r="S20">
        <v>25.532422</v>
      </c>
      <c r="T20">
        <v>0</v>
      </c>
      <c r="U20">
        <v>337.63331199999999</v>
      </c>
      <c r="V20">
        <v>13.179285</v>
      </c>
      <c r="W20">
        <v>33.668331999999999</v>
      </c>
      <c r="X20">
        <v>142.72136599999999</v>
      </c>
      <c r="Y20">
        <v>0</v>
      </c>
      <c r="Z20">
        <v>6.340802</v>
      </c>
      <c r="AA20">
        <v>0</v>
      </c>
      <c r="AB20">
        <v>25.406647</v>
      </c>
      <c r="AC20">
        <v>18.72662</v>
      </c>
      <c r="AD20">
        <v>8.8186660000000003</v>
      </c>
      <c r="AE20">
        <v>47.829867999999998</v>
      </c>
      <c r="AF20">
        <v>8.5855949999999996</v>
      </c>
      <c r="AG20">
        <v>19.012536000000001</v>
      </c>
      <c r="AH20">
        <v>18.324449999999999</v>
      </c>
      <c r="AI20">
        <v>12.316274999999999</v>
      </c>
      <c r="AJ20">
        <v>0</v>
      </c>
      <c r="AK20">
        <v>49.110300000000002</v>
      </c>
      <c r="AL20">
        <v>77.572215</v>
      </c>
      <c r="AM20">
        <v>10.214245999999999</v>
      </c>
      <c r="AN20">
        <v>0.64778999999999998</v>
      </c>
      <c r="AO20">
        <v>0.113778</v>
      </c>
      <c r="AP20">
        <v>1.425273</v>
      </c>
      <c r="AQ20">
        <v>19.504799999999999</v>
      </c>
      <c r="AR20">
        <v>49.133519999999997</v>
      </c>
      <c r="AS20">
        <v>30.860717999999999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2759.6206609999999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664.459609</v>
      </c>
      <c r="L21">
        <v>631.92262500000004</v>
      </c>
      <c r="M21">
        <v>89.01</v>
      </c>
      <c r="N21">
        <v>114.285938</v>
      </c>
      <c r="O21">
        <v>119.64649199999999</v>
      </c>
      <c r="P21">
        <v>121.505906</v>
      </c>
      <c r="Q21">
        <v>10.216799999999999</v>
      </c>
      <c r="R21">
        <v>41.012422000000001</v>
      </c>
      <c r="S21">
        <v>25.532422</v>
      </c>
      <c r="T21">
        <v>0</v>
      </c>
      <c r="U21">
        <v>337.63331199999999</v>
      </c>
      <c r="V21">
        <v>13.179285</v>
      </c>
      <c r="W21">
        <v>33.668331999999999</v>
      </c>
      <c r="X21">
        <v>142.72136599999999</v>
      </c>
      <c r="Y21">
        <v>0</v>
      </c>
      <c r="Z21">
        <v>6.340802</v>
      </c>
      <c r="AA21">
        <v>0</v>
      </c>
      <c r="AB21">
        <v>25.406647</v>
      </c>
      <c r="AC21">
        <v>18.72662</v>
      </c>
      <c r="AD21">
        <v>8.8186660000000003</v>
      </c>
      <c r="AE21">
        <v>47.829867999999998</v>
      </c>
      <c r="AF21">
        <v>8.5855949999999996</v>
      </c>
      <c r="AG21">
        <v>19.012536000000001</v>
      </c>
      <c r="AH21">
        <v>18.324449999999999</v>
      </c>
      <c r="AI21">
        <v>12.316274999999999</v>
      </c>
      <c r="AJ21">
        <v>0</v>
      </c>
      <c r="AK21">
        <v>49.110300000000002</v>
      </c>
      <c r="AL21">
        <v>77.572215</v>
      </c>
      <c r="AM21">
        <v>10.214245999999999</v>
      </c>
      <c r="AN21">
        <v>0.64778999999999998</v>
      </c>
      <c r="AO21">
        <v>0.34133400000000003</v>
      </c>
      <c r="AP21">
        <v>1.425273</v>
      </c>
      <c r="AQ21">
        <v>28.708628000000001</v>
      </c>
      <c r="AR21">
        <v>49.133519999999997</v>
      </c>
      <c r="AS21">
        <v>30.860717999999999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2769.0520449999999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664.459609</v>
      </c>
      <c r="L22">
        <v>631.92262500000004</v>
      </c>
      <c r="M22">
        <v>89.01</v>
      </c>
      <c r="N22">
        <v>114.285938</v>
      </c>
      <c r="O22">
        <v>119.64649199999999</v>
      </c>
      <c r="P22">
        <v>121.505906</v>
      </c>
      <c r="Q22">
        <v>10.216799999999999</v>
      </c>
      <c r="R22">
        <v>41.012422000000001</v>
      </c>
      <c r="S22">
        <v>25.532422</v>
      </c>
      <c r="T22">
        <v>0</v>
      </c>
      <c r="U22">
        <v>337.63331199999999</v>
      </c>
      <c r="V22">
        <v>13.179285</v>
      </c>
      <c r="W22">
        <v>33.668331999999999</v>
      </c>
      <c r="X22">
        <v>142.72136599999999</v>
      </c>
      <c r="Y22">
        <v>0</v>
      </c>
      <c r="Z22">
        <v>6.340802</v>
      </c>
      <c r="AA22">
        <v>6.802492</v>
      </c>
      <c r="AB22">
        <v>25.406647</v>
      </c>
      <c r="AC22">
        <v>18.72662</v>
      </c>
      <c r="AD22">
        <v>8.8186660000000003</v>
      </c>
      <c r="AE22">
        <v>47.829867999999998</v>
      </c>
      <c r="AF22">
        <v>8.5855949999999996</v>
      </c>
      <c r="AG22">
        <v>19.012536000000001</v>
      </c>
      <c r="AH22">
        <v>22.630696</v>
      </c>
      <c r="AI22">
        <v>12.316274999999999</v>
      </c>
      <c r="AJ22">
        <v>0</v>
      </c>
      <c r="AK22">
        <v>49.110300000000002</v>
      </c>
      <c r="AL22">
        <v>33.727049999999998</v>
      </c>
      <c r="AM22">
        <v>10.214245999999999</v>
      </c>
      <c r="AN22">
        <v>0.64778999999999998</v>
      </c>
      <c r="AO22">
        <v>0.34133400000000003</v>
      </c>
      <c r="AP22">
        <v>1.425273</v>
      </c>
      <c r="AQ22">
        <v>28.708628000000001</v>
      </c>
      <c r="AR22">
        <v>49.133519999999997</v>
      </c>
      <c r="AS22">
        <v>30.860717999999999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2736.3156179999996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664.459609</v>
      </c>
      <c r="L23">
        <v>631.92262500000004</v>
      </c>
      <c r="M23">
        <v>89.01</v>
      </c>
      <c r="N23">
        <v>114.285938</v>
      </c>
      <c r="O23">
        <v>119.64649199999999</v>
      </c>
      <c r="P23">
        <v>121.505906</v>
      </c>
      <c r="Q23">
        <v>10.216799999999999</v>
      </c>
      <c r="R23">
        <v>41.012422000000001</v>
      </c>
      <c r="S23">
        <v>25.532422</v>
      </c>
      <c r="T23">
        <v>0</v>
      </c>
      <c r="U23">
        <v>337.63331199999999</v>
      </c>
      <c r="V23">
        <v>13.179285</v>
      </c>
      <c r="W23">
        <v>33.668331999999999</v>
      </c>
      <c r="X23">
        <v>142.72136599999999</v>
      </c>
      <c r="Y23">
        <v>0</v>
      </c>
      <c r="Z23">
        <v>12.681603000000001</v>
      </c>
      <c r="AA23">
        <v>13.528551999999999</v>
      </c>
      <c r="AB23">
        <v>25.406647</v>
      </c>
      <c r="AC23">
        <v>28.089931</v>
      </c>
      <c r="AD23">
        <v>17.637332000000001</v>
      </c>
      <c r="AE23">
        <v>47.829867999999998</v>
      </c>
      <c r="AF23">
        <v>8.5855949999999996</v>
      </c>
      <c r="AG23">
        <v>19.012536000000001</v>
      </c>
      <c r="AH23">
        <v>45.261392000000001</v>
      </c>
      <c r="AI23">
        <v>2.4632550000000002</v>
      </c>
      <c r="AJ23">
        <v>0</v>
      </c>
      <c r="AK23">
        <v>49.110300000000002</v>
      </c>
      <c r="AL23">
        <v>20.236229999999999</v>
      </c>
      <c r="AM23">
        <v>15.321369000000001</v>
      </c>
      <c r="AN23">
        <v>0.64778999999999998</v>
      </c>
      <c r="AO23">
        <v>0.34133400000000003</v>
      </c>
      <c r="AP23">
        <v>1.425273</v>
      </c>
      <c r="AQ23">
        <v>28.708628000000001</v>
      </c>
      <c r="AR23">
        <v>51.803820000000002</v>
      </c>
      <c r="AS23">
        <v>30.860717999999999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2774.6287349999993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664.459609</v>
      </c>
      <c r="L24">
        <v>631.92262500000004</v>
      </c>
      <c r="M24">
        <v>89.01</v>
      </c>
      <c r="N24">
        <v>114.285938</v>
      </c>
      <c r="O24">
        <v>119.64649199999999</v>
      </c>
      <c r="P24">
        <v>121.505906</v>
      </c>
      <c r="Q24">
        <v>10.216799999999999</v>
      </c>
      <c r="R24">
        <v>41.012422000000001</v>
      </c>
      <c r="S24">
        <v>25.532422</v>
      </c>
      <c r="T24">
        <v>0</v>
      </c>
      <c r="U24">
        <v>337.63331199999999</v>
      </c>
      <c r="V24">
        <v>13.179285</v>
      </c>
      <c r="W24">
        <v>33.668331999999999</v>
      </c>
      <c r="X24">
        <v>142.72136599999999</v>
      </c>
      <c r="Y24">
        <v>0</v>
      </c>
      <c r="Z24">
        <v>12.681603000000001</v>
      </c>
      <c r="AA24">
        <v>27.156466999999999</v>
      </c>
      <c r="AB24">
        <v>38.174453999999997</v>
      </c>
      <c r="AC24">
        <v>28.089931</v>
      </c>
      <c r="AD24">
        <v>26.455997</v>
      </c>
      <c r="AE24">
        <v>47.829867999999998</v>
      </c>
      <c r="AF24">
        <v>8.5855949999999996</v>
      </c>
      <c r="AG24">
        <v>19.012536000000001</v>
      </c>
      <c r="AH24">
        <v>67.892087000000004</v>
      </c>
      <c r="AI24">
        <v>7.3897649999999997</v>
      </c>
      <c r="AJ24">
        <v>0</v>
      </c>
      <c r="AK24">
        <v>49.110300000000002</v>
      </c>
      <c r="AL24">
        <v>20.236229999999999</v>
      </c>
      <c r="AM24">
        <v>15.321369000000001</v>
      </c>
      <c r="AN24">
        <v>0.64778999999999998</v>
      </c>
      <c r="AO24">
        <v>0.34133400000000003</v>
      </c>
      <c r="AP24">
        <v>6.5066790000000001</v>
      </c>
      <c r="AQ24">
        <v>28.708628000000001</v>
      </c>
      <c r="AR24">
        <v>51.803820000000002</v>
      </c>
      <c r="AS24">
        <v>30.860717999999999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2842.4817329999996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664.459609</v>
      </c>
      <c r="L25">
        <v>631.92262500000004</v>
      </c>
      <c r="M25">
        <v>89.01</v>
      </c>
      <c r="N25">
        <v>114.285938</v>
      </c>
      <c r="O25">
        <v>119.64649199999999</v>
      </c>
      <c r="P25">
        <v>121.505906</v>
      </c>
      <c r="Q25">
        <v>10.216799999999999</v>
      </c>
      <c r="R25">
        <v>41.012422000000001</v>
      </c>
      <c r="S25">
        <v>25.532422</v>
      </c>
      <c r="T25">
        <v>0</v>
      </c>
      <c r="U25">
        <v>337.63331199999999</v>
      </c>
      <c r="V25">
        <v>13.179285</v>
      </c>
      <c r="W25">
        <v>33.668331999999999</v>
      </c>
      <c r="X25">
        <v>142.72136599999999</v>
      </c>
      <c r="Y25">
        <v>0</v>
      </c>
      <c r="Z25">
        <v>12.681603000000001</v>
      </c>
      <c r="AA25">
        <v>27.185511999999999</v>
      </c>
      <c r="AB25">
        <v>38.174453999999997</v>
      </c>
      <c r="AC25">
        <v>28.089931</v>
      </c>
      <c r="AD25">
        <v>26.455997</v>
      </c>
      <c r="AE25">
        <v>47.829867999999998</v>
      </c>
      <c r="AF25">
        <v>8.5855949999999996</v>
      </c>
      <c r="AG25">
        <v>19.012536000000001</v>
      </c>
      <c r="AH25">
        <v>67.892087000000004</v>
      </c>
      <c r="AI25">
        <v>32.022314999999999</v>
      </c>
      <c r="AJ25">
        <v>0</v>
      </c>
      <c r="AK25">
        <v>49.110300000000002</v>
      </c>
      <c r="AL25">
        <v>20.236229999999999</v>
      </c>
      <c r="AM25">
        <v>15.321369000000001</v>
      </c>
      <c r="AN25">
        <v>0.64778999999999998</v>
      </c>
      <c r="AO25">
        <v>0.34133400000000003</v>
      </c>
      <c r="AP25">
        <v>6.5066790000000001</v>
      </c>
      <c r="AQ25">
        <v>28.708628000000001</v>
      </c>
      <c r="AR25">
        <v>51.803820000000002</v>
      </c>
      <c r="AS25">
        <v>30.860717999999999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2867.1433280000001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664.459609</v>
      </c>
      <c r="L26">
        <v>631.92262500000004</v>
      </c>
      <c r="M26">
        <v>89.01</v>
      </c>
      <c r="N26">
        <v>114.285938</v>
      </c>
      <c r="O26">
        <v>119.64649199999999</v>
      </c>
      <c r="P26">
        <v>121.505906</v>
      </c>
      <c r="Q26">
        <v>10.216799999999999</v>
      </c>
      <c r="R26">
        <v>41.012422000000001</v>
      </c>
      <c r="S26">
        <v>25.532422</v>
      </c>
      <c r="T26">
        <v>0</v>
      </c>
      <c r="U26">
        <v>337.63331199999999</v>
      </c>
      <c r="V26">
        <v>13.179285</v>
      </c>
      <c r="W26">
        <v>33.668331999999999</v>
      </c>
      <c r="X26">
        <v>142.72136599999999</v>
      </c>
      <c r="Y26">
        <v>0</v>
      </c>
      <c r="Z26">
        <v>12.681603000000001</v>
      </c>
      <c r="AA26">
        <v>27.185511999999999</v>
      </c>
      <c r="AB26">
        <v>38.174453999999997</v>
      </c>
      <c r="AC26">
        <v>28.089931</v>
      </c>
      <c r="AD26">
        <v>26.455997</v>
      </c>
      <c r="AE26">
        <v>47.829867999999998</v>
      </c>
      <c r="AF26">
        <v>8.5855949999999996</v>
      </c>
      <c r="AG26">
        <v>19.012536000000001</v>
      </c>
      <c r="AH26">
        <v>67.892087000000004</v>
      </c>
      <c r="AI26">
        <v>32.022314999999999</v>
      </c>
      <c r="AJ26">
        <v>0</v>
      </c>
      <c r="AK26">
        <v>49.110300000000002</v>
      </c>
      <c r="AL26">
        <v>20.236229999999999</v>
      </c>
      <c r="AM26">
        <v>15.321369000000001</v>
      </c>
      <c r="AN26">
        <v>0.64778999999999998</v>
      </c>
      <c r="AO26">
        <v>0.34133400000000003</v>
      </c>
      <c r="AP26">
        <v>6.5066790000000001</v>
      </c>
      <c r="AQ26">
        <v>28.708628000000001</v>
      </c>
      <c r="AR26">
        <v>51.803820000000002</v>
      </c>
      <c r="AS26">
        <v>30.860717999999999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2867.1433280000001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664.459609</v>
      </c>
      <c r="L27">
        <v>631.92262500000004</v>
      </c>
      <c r="M27">
        <v>89.01</v>
      </c>
      <c r="N27">
        <v>114.285938</v>
      </c>
      <c r="O27">
        <v>119.64649199999999</v>
      </c>
      <c r="P27">
        <v>121.505906</v>
      </c>
      <c r="Q27">
        <v>10.216799999999999</v>
      </c>
      <c r="R27">
        <v>41.012422000000001</v>
      </c>
      <c r="S27">
        <v>25.532422</v>
      </c>
      <c r="T27">
        <v>0</v>
      </c>
      <c r="U27">
        <v>337.63331199999999</v>
      </c>
      <c r="V27">
        <v>13.179285</v>
      </c>
      <c r="W27">
        <v>33.668331999999999</v>
      </c>
      <c r="X27">
        <v>142.72136599999999</v>
      </c>
      <c r="Y27">
        <v>0</v>
      </c>
      <c r="Z27">
        <v>12.681603000000001</v>
      </c>
      <c r="AA27">
        <v>27.185511999999999</v>
      </c>
      <c r="AB27">
        <v>38.174453999999997</v>
      </c>
      <c r="AC27">
        <v>28.089931</v>
      </c>
      <c r="AD27">
        <v>26.455997</v>
      </c>
      <c r="AE27">
        <v>42.824936000000001</v>
      </c>
      <c r="AF27">
        <v>8.5855949999999996</v>
      </c>
      <c r="AG27">
        <v>19.012536000000001</v>
      </c>
      <c r="AH27">
        <v>67.892087000000004</v>
      </c>
      <c r="AI27">
        <v>32.022314999999999</v>
      </c>
      <c r="AJ27">
        <v>0</v>
      </c>
      <c r="AK27">
        <v>49.110300000000002</v>
      </c>
      <c r="AL27">
        <v>20.236229999999999</v>
      </c>
      <c r="AM27">
        <v>15.321369000000001</v>
      </c>
      <c r="AN27">
        <v>0.64778999999999998</v>
      </c>
      <c r="AO27">
        <v>0.34133400000000003</v>
      </c>
      <c r="AP27">
        <v>6.5066790000000001</v>
      </c>
      <c r="AQ27">
        <v>28.708628000000001</v>
      </c>
      <c r="AR27">
        <v>49.133519999999997</v>
      </c>
      <c r="AS27">
        <v>30.860717999999999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2859.4680960000001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664.459609</v>
      </c>
      <c r="L28">
        <v>631.92262500000004</v>
      </c>
      <c r="M28">
        <v>89.01</v>
      </c>
      <c r="N28">
        <v>114.285938</v>
      </c>
      <c r="O28">
        <v>119.64649199999999</v>
      </c>
      <c r="P28">
        <v>121.505906</v>
      </c>
      <c r="Q28">
        <v>10.216799999999999</v>
      </c>
      <c r="R28">
        <v>41.012422000000001</v>
      </c>
      <c r="S28">
        <v>25.532422</v>
      </c>
      <c r="T28">
        <v>0</v>
      </c>
      <c r="U28">
        <v>337.63331199999999</v>
      </c>
      <c r="V28">
        <v>13.179285</v>
      </c>
      <c r="W28">
        <v>33.668331999999999</v>
      </c>
      <c r="X28">
        <v>142.72136599999999</v>
      </c>
      <c r="Y28">
        <v>0</v>
      </c>
      <c r="Z28">
        <v>12.681603000000001</v>
      </c>
      <c r="AA28">
        <v>27.185511999999999</v>
      </c>
      <c r="AB28">
        <v>38.174453999999997</v>
      </c>
      <c r="AC28">
        <v>28.089931</v>
      </c>
      <c r="AD28">
        <v>26.455997</v>
      </c>
      <c r="AE28">
        <v>42.824936000000001</v>
      </c>
      <c r="AF28">
        <v>8.5855949999999996</v>
      </c>
      <c r="AG28">
        <v>19.012536000000001</v>
      </c>
      <c r="AH28">
        <v>67.892087000000004</v>
      </c>
      <c r="AI28">
        <v>32.022314999999999</v>
      </c>
      <c r="AJ28">
        <v>0</v>
      </c>
      <c r="AK28">
        <v>49.110300000000002</v>
      </c>
      <c r="AL28">
        <v>20.236229999999999</v>
      </c>
      <c r="AM28">
        <v>10.214245999999999</v>
      </c>
      <c r="AN28">
        <v>0.64778999999999998</v>
      </c>
      <c r="AO28">
        <v>0.34133400000000003</v>
      </c>
      <c r="AP28">
        <v>1.425273</v>
      </c>
      <c r="AQ28">
        <v>28.708628000000001</v>
      </c>
      <c r="AR28">
        <v>49.133519999999997</v>
      </c>
      <c r="AS28">
        <v>30.860717999999999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2849.279567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664.459609</v>
      </c>
      <c r="L29">
        <v>631.92262500000004</v>
      </c>
      <c r="M29">
        <v>89.01</v>
      </c>
      <c r="N29">
        <v>114.285938</v>
      </c>
      <c r="O29">
        <v>119.64649199999999</v>
      </c>
      <c r="P29">
        <v>121.505906</v>
      </c>
      <c r="Q29">
        <v>10.216799999999999</v>
      </c>
      <c r="R29">
        <v>41.012422000000001</v>
      </c>
      <c r="S29">
        <v>25.532422</v>
      </c>
      <c r="T29">
        <v>0</v>
      </c>
      <c r="U29">
        <v>337.63331199999999</v>
      </c>
      <c r="V29">
        <v>13.179285</v>
      </c>
      <c r="W29">
        <v>33.668331999999999</v>
      </c>
      <c r="X29">
        <v>142.72136599999999</v>
      </c>
      <c r="Y29">
        <v>0</v>
      </c>
      <c r="Z29">
        <v>12.681603000000001</v>
      </c>
      <c r="AA29">
        <v>27.185511999999999</v>
      </c>
      <c r="AB29">
        <v>38.174453999999997</v>
      </c>
      <c r="AC29">
        <v>28.089931</v>
      </c>
      <c r="AD29">
        <v>26.455997</v>
      </c>
      <c r="AE29">
        <v>42.824936000000001</v>
      </c>
      <c r="AF29">
        <v>8.5855949999999996</v>
      </c>
      <c r="AG29">
        <v>19.012536000000001</v>
      </c>
      <c r="AH29">
        <v>75.130245000000002</v>
      </c>
      <c r="AI29">
        <v>32.022314999999999</v>
      </c>
      <c r="AJ29">
        <v>0</v>
      </c>
      <c r="AK29">
        <v>49.110300000000002</v>
      </c>
      <c r="AL29">
        <v>20.236229999999999</v>
      </c>
      <c r="AM29">
        <v>5.1071229999999996</v>
      </c>
      <c r="AN29">
        <v>0.64778999999999998</v>
      </c>
      <c r="AO29">
        <v>0.34133400000000003</v>
      </c>
      <c r="AP29">
        <v>1.425273</v>
      </c>
      <c r="AQ29">
        <v>28.708628000000001</v>
      </c>
      <c r="AR29">
        <v>49.133519999999997</v>
      </c>
      <c r="AS29">
        <v>30.860717999999999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2851.4106019999995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664.459609</v>
      </c>
      <c r="L30">
        <v>631.92262500000004</v>
      </c>
      <c r="M30">
        <v>89.01</v>
      </c>
      <c r="N30">
        <v>114.285938</v>
      </c>
      <c r="O30">
        <v>119.64649199999999</v>
      </c>
      <c r="P30">
        <v>121.505906</v>
      </c>
      <c r="Q30">
        <v>10.216799999999999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13.179285</v>
      </c>
      <c r="W30">
        <v>33.668331999999999</v>
      </c>
      <c r="X30">
        <v>142.72136599999999</v>
      </c>
      <c r="Y30">
        <v>0</v>
      </c>
      <c r="Z30">
        <v>12.681603000000001</v>
      </c>
      <c r="AA30">
        <v>13.528551999999999</v>
      </c>
      <c r="AB30">
        <v>25.406647</v>
      </c>
      <c r="AC30">
        <v>28.089931</v>
      </c>
      <c r="AD30">
        <v>17.637332000000001</v>
      </c>
      <c r="AE30">
        <v>42.824936000000001</v>
      </c>
      <c r="AF30">
        <v>8.5855949999999996</v>
      </c>
      <c r="AG30">
        <v>19.012536000000001</v>
      </c>
      <c r="AH30">
        <v>96.203361999999998</v>
      </c>
      <c r="AI30">
        <v>32.022314999999999</v>
      </c>
      <c r="AJ30">
        <v>0</v>
      </c>
      <c r="AK30">
        <v>49.110300000000002</v>
      </c>
      <c r="AL30">
        <v>20.236229999999999</v>
      </c>
      <c r="AM30">
        <v>0</v>
      </c>
      <c r="AN30">
        <v>0.64778999999999998</v>
      </c>
      <c r="AO30">
        <v>0.34133400000000003</v>
      </c>
      <c r="AP30">
        <v>1.425273</v>
      </c>
      <c r="AQ30">
        <v>28.708628000000001</v>
      </c>
      <c r="AR30">
        <v>49.133519999999997</v>
      </c>
      <c r="AS30">
        <v>30.860717999999999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2832.1331639999999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664.459609</v>
      </c>
      <c r="L31">
        <v>631.92262500000004</v>
      </c>
      <c r="M31">
        <v>89.01</v>
      </c>
      <c r="N31">
        <v>114.285938</v>
      </c>
      <c r="O31">
        <v>119.64649199999999</v>
      </c>
      <c r="P31">
        <v>121.505906</v>
      </c>
      <c r="Q31">
        <v>10.216799999999999</v>
      </c>
      <c r="R31">
        <v>41.012422000000001</v>
      </c>
      <c r="S31">
        <v>25.532422</v>
      </c>
      <c r="T31">
        <v>0</v>
      </c>
      <c r="U31">
        <v>337.63331199999999</v>
      </c>
      <c r="V31">
        <v>13.179285</v>
      </c>
      <c r="W31">
        <v>33.668331999999999</v>
      </c>
      <c r="X31">
        <v>142.72136599999999</v>
      </c>
      <c r="Y31">
        <v>0</v>
      </c>
      <c r="Z31">
        <v>12.681603000000001</v>
      </c>
      <c r="AA31">
        <v>13.528551999999999</v>
      </c>
      <c r="AB31">
        <v>25.406647</v>
      </c>
      <c r="AC31">
        <v>28.089931</v>
      </c>
      <c r="AD31">
        <v>8.8186660000000003</v>
      </c>
      <c r="AE31">
        <v>42.824936000000001</v>
      </c>
      <c r="AF31">
        <v>8.5855949999999996</v>
      </c>
      <c r="AG31">
        <v>19.012536000000001</v>
      </c>
      <c r="AH31">
        <v>82.460025000000002</v>
      </c>
      <c r="AI31">
        <v>7.3897649999999997</v>
      </c>
      <c r="AJ31">
        <v>0</v>
      </c>
      <c r="AK31">
        <v>49.110300000000002</v>
      </c>
      <c r="AL31">
        <v>33.727049999999998</v>
      </c>
      <c r="AM31">
        <v>0</v>
      </c>
      <c r="AN31">
        <v>0.64778999999999998</v>
      </c>
      <c r="AO31">
        <v>0.34133400000000003</v>
      </c>
      <c r="AP31">
        <v>1.425273</v>
      </c>
      <c r="AQ31">
        <v>28.708628000000001</v>
      </c>
      <c r="AR31">
        <v>49.133519999999997</v>
      </c>
      <c r="AS31">
        <v>30.860717999999999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2798.4294309999996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664.459609</v>
      </c>
      <c r="L32">
        <v>631.92262500000004</v>
      </c>
      <c r="M32">
        <v>89.01</v>
      </c>
      <c r="N32">
        <v>114.285938</v>
      </c>
      <c r="O32">
        <v>119.64649199999999</v>
      </c>
      <c r="P32">
        <v>121.505906</v>
      </c>
      <c r="Q32">
        <v>10.216799999999999</v>
      </c>
      <c r="R32">
        <v>41.012422000000001</v>
      </c>
      <c r="S32">
        <v>25.532422</v>
      </c>
      <c r="T32">
        <v>0</v>
      </c>
      <c r="U32">
        <v>337.63331199999999</v>
      </c>
      <c r="V32">
        <v>13.179285</v>
      </c>
      <c r="W32">
        <v>33.668331999999999</v>
      </c>
      <c r="X32">
        <v>142.72136599999999</v>
      </c>
      <c r="Y32">
        <v>0</v>
      </c>
      <c r="Z32">
        <v>12.681603000000001</v>
      </c>
      <c r="AA32">
        <v>13.528551999999999</v>
      </c>
      <c r="AB32">
        <v>25.406647</v>
      </c>
      <c r="AC32">
        <v>28.089931</v>
      </c>
      <c r="AD32">
        <v>8.8186660000000003</v>
      </c>
      <c r="AE32">
        <v>42.824936000000001</v>
      </c>
      <c r="AF32">
        <v>8.5855949999999996</v>
      </c>
      <c r="AG32">
        <v>19.012536000000001</v>
      </c>
      <c r="AH32">
        <v>67.892087000000004</v>
      </c>
      <c r="AI32">
        <v>2.4632550000000002</v>
      </c>
      <c r="AJ32">
        <v>0</v>
      </c>
      <c r="AK32">
        <v>49.110300000000002</v>
      </c>
      <c r="AL32">
        <v>33.727049999999998</v>
      </c>
      <c r="AM32">
        <v>0</v>
      </c>
      <c r="AN32">
        <v>0.64778999999999998</v>
      </c>
      <c r="AO32">
        <v>0.34133400000000003</v>
      </c>
      <c r="AP32">
        <v>1.425273</v>
      </c>
      <c r="AQ32">
        <v>28.708628000000001</v>
      </c>
      <c r="AR32">
        <v>49.133519999999997</v>
      </c>
      <c r="AS32">
        <v>30.860717999999999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2778.9349830000001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664.459609</v>
      </c>
      <c r="L33">
        <v>631.92262500000004</v>
      </c>
      <c r="M33">
        <v>89.01</v>
      </c>
      <c r="N33">
        <v>114.285938</v>
      </c>
      <c r="O33">
        <v>119.64649199999999</v>
      </c>
      <c r="P33">
        <v>121.505906</v>
      </c>
      <c r="Q33">
        <v>10.216799999999999</v>
      </c>
      <c r="R33">
        <v>41.012422000000001</v>
      </c>
      <c r="S33">
        <v>25.532422</v>
      </c>
      <c r="T33">
        <v>0</v>
      </c>
      <c r="U33">
        <v>337.63331199999999</v>
      </c>
      <c r="V33">
        <v>13.179285</v>
      </c>
      <c r="W33">
        <v>33.668331999999999</v>
      </c>
      <c r="X33">
        <v>142.72136599999999</v>
      </c>
      <c r="Y33">
        <v>0</v>
      </c>
      <c r="Z33">
        <v>12.681603000000001</v>
      </c>
      <c r="AA33">
        <v>6.802492</v>
      </c>
      <c r="AB33">
        <v>25.406647</v>
      </c>
      <c r="AC33">
        <v>18.72662</v>
      </c>
      <c r="AD33">
        <v>8.8186660000000003</v>
      </c>
      <c r="AE33">
        <v>42.824936000000001</v>
      </c>
      <c r="AF33">
        <v>8.5855949999999996</v>
      </c>
      <c r="AG33">
        <v>19.012536000000001</v>
      </c>
      <c r="AH33">
        <v>67.892087000000004</v>
      </c>
      <c r="AI33">
        <v>0</v>
      </c>
      <c r="AJ33">
        <v>0</v>
      </c>
      <c r="AK33">
        <v>49.110300000000002</v>
      </c>
      <c r="AL33">
        <v>44.9694</v>
      </c>
      <c r="AM33">
        <v>0</v>
      </c>
      <c r="AN33">
        <v>0</v>
      </c>
      <c r="AO33">
        <v>0.34133400000000003</v>
      </c>
      <c r="AP33">
        <v>1.425273</v>
      </c>
      <c r="AQ33">
        <v>28.708628000000001</v>
      </c>
      <c r="AR33">
        <v>49.133519999999997</v>
      </c>
      <c r="AS33">
        <v>30.860717999999999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2770.9769169999995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664.459609</v>
      </c>
      <c r="L34">
        <v>631.92262500000004</v>
      </c>
      <c r="M34">
        <v>89.01</v>
      </c>
      <c r="N34">
        <v>114.285938</v>
      </c>
      <c r="O34">
        <v>119.64649199999999</v>
      </c>
      <c r="P34">
        <v>121.505906</v>
      </c>
      <c r="Q34">
        <v>10.216799999999999</v>
      </c>
      <c r="R34">
        <v>41.012422000000001</v>
      </c>
      <c r="S34">
        <v>25.532422</v>
      </c>
      <c r="T34">
        <v>0</v>
      </c>
      <c r="U34">
        <v>337.63331199999999</v>
      </c>
      <c r="V34">
        <v>13.179285</v>
      </c>
      <c r="W34">
        <v>33.668331999999999</v>
      </c>
      <c r="X34">
        <v>142.72136599999999</v>
      </c>
      <c r="Y34">
        <v>0</v>
      </c>
      <c r="Z34">
        <v>12.681603000000001</v>
      </c>
      <c r="AA34">
        <v>0</v>
      </c>
      <c r="AB34">
        <v>25.406647</v>
      </c>
      <c r="AC34">
        <v>18.72662</v>
      </c>
      <c r="AD34">
        <v>8.8186660000000003</v>
      </c>
      <c r="AE34">
        <v>42.824936000000001</v>
      </c>
      <c r="AF34">
        <v>8.5855949999999996</v>
      </c>
      <c r="AG34">
        <v>19.012536000000001</v>
      </c>
      <c r="AH34">
        <v>67.892087000000004</v>
      </c>
      <c r="AI34">
        <v>0</v>
      </c>
      <c r="AJ34">
        <v>0</v>
      </c>
      <c r="AK34">
        <v>49.110300000000002</v>
      </c>
      <c r="AL34">
        <v>44.9694</v>
      </c>
      <c r="AM34">
        <v>0</v>
      </c>
      <c r="AN34">
        <v>0</v>
      </c>
      <c r="AO34">
        <v>0.34133400000000003</v>
      </c>
      <c r="AP34">
        <v>1.425273</v>
      </c>
      <c r="AQ34">
        <v>28.708628000000001</v>
      </c>
      <c r="AR34">
        <v>49.133519999999997</v>
      </c>
      <c r="AS34">
        <v>30.860717999999999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2764.1744249999997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664.459609</v>
      </c>
      <c r="L35">
        <v>631.92262500000004</v>
      </c>
      <c r="M35">
        <v>89.01</v>
      </c>
      <c r="N35">
        <v>114.285938</v>
      </c>
      <c r="O35">
        <v>119.64649199999999</v>
      </c>
      <c r="P35">
        <v>121.505906</v>
      </c>
      <c r="Q35">
        <v>10.216799999999999</v>
      </c>
      <c r="R35">
        <v>41.012422000000001</v>
      </c>
      <c r="S35">
        <v>25.532422</v>
      </c>
      <c r="T35">
        <v>0</v>
      </c>
      <c r="U35">
        <v>337.63331199999999</v>
      </c>
      <c r="V35">
        <v>13.179285</v>
      </c>
      <c r="W35">
        <v>33.668331999999999</v>
      </c>
      <c r="X35">
        <v>142.72136599999999</v>
      </c>
      <c r="Y35">
        <v>0</v>
      </c>
      <c r="Z35">
        <v>12.681603000000001</v>
      </c>
      <c r="AA35">
        <v>0</v>
      </c>
      <c r="AB35">
        <v>25.406647</v>
      </c>
      <c r="AC35">
        <v>18.72662</v>
      </c>
      <c r="AD35">
        <v>8.8186660000000003</v>
      </c>
      <c r="AE35">
        <v>42.824936000000001</v>
      </c>
      <c r="AF35">
        <v>8.5855949999999996</v>
      </c>
      <c r="AG35">
        <v>19.012536000000001</v>
      </c>
      <c r="AH35">
        <v>67.892087000000004</v>
      </c>
      <c r="AI35">
        <v>12.316274999999999</v>
      </c>
      <c r="AJ35">
        <v>0</v>
      </c>
      <c r="AK35">
        <v>49.110300000000002</v>
      </c>
      <c r="AL35">
        <v>44.9694</v>
      </c>
      <c r="AM35">
        <v>0</v>
      </c>
      <c r="AN35">
        <v>0</v>
      </c>
      <c r="AO35">
        <v>0.34133400000000003</v>
      </c>
      <c r="AP35">
        <v>1.425273</v>
      </c>
      <c r="AQ35">
        <v>28.708628000000001</v>
      </c>
      <c r="AR35">
        <v>49.133519999999997</v>
      </c>
      <c r="AS35">
        <v>30.860717999999999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2776.4906999999998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664.459609</v>
      </c>
      <c r="L36">
        <v>631.92262500000004</v>
      </c>
      <c r="M36">
        <v>89.01</v>
      </c>
      <c r="N36">
        <v>114.285938</v>
      </c>
      <c r="O36">
        <v>119.64649199999999</v>
      </c>
      <c r="P36">
        <v>121.505906</v>
      </c>
      <c r="Q36">
        <v>10.216799999999999</v>
      </c>
      <c r="R36">
        <v>41.012422000000001</v>
      </c>
      <c r="S36">
        <v>25.532422</v>
      </c>
      <c r="T36">
        <v>0</v>
      </c>
      <c r="U36">
        <v>337.63331199999999</v>
      </c>
      <c r="V36">
        <v>13.179285</v>
      </c>
      <c r="W36">
        <v>33.668331999999999</v>
      </c>
      <c r="X36">
        <v>142.72136599999999</v>
      </c>
      <c r="Y36">
        <v>0</v>
      </c>
      <c r="Z36">
        <v>12.681603000000001</v>
      </c>
      <c r="AA36">
        <v>0</v>
      </c>
      <c r="AB36">
        <v>25.406647</v>
      </c>
      <c r="AC36">
        <v>18.72662</v>
      </c>
      <c r="AD36">
        <v>8.8186660000000003</v>
      </c>
      <c r="AE36">
        <v>42.824936000000001</v>
      </c>
      <c r="AF36">
        <v>8.5855949999999996</v>
      </c>
      <c r="AG36">
        <v>19.012536000000001</v>
      </c>
      <c r="AH36">
        <v>67.892087000000004</v>
      </c>
      <c r="AI36">
        <v>12.316274999999999</v>
      </c>
      <c r="AJ36">
        <v>0</v>
      </c>
      <c r="AK36">
        <v>49.110300000000002</v>
      </c>
      <c r="AL36">
        <v>44.9694</v>
      </c>
      <c r="AM36">
        <v>0</v>
      </c>
      <c r="AN36">
        <v>0</v>
      </c>
      <c r="AO36">
        <v>0.34133400000000003</v>
      </c>
      <c r="AP36">
        <v>1.425273</v>
      </c>
      <c r="AQ36">
        <v>19.504799999999999</v>
      </c>
      <c r="AR36">
        <v>49.133519999999997</v>
      </c>
      <c r="AS36">
        <v>30.860717999999999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2767.2868720000001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664.459609</v>
      </c>
      <c r="L37">
        <v>631.92262500000004</v>
      </c>
      <c r="M37">
        <v>89.01</v>
      </c>
      <c r="N37">
        <v>114.285938</v>
      </c>
      <c r="O37">
        <v>119.64649199999999</v>
      </c>
      <c r="P37">
        <v>121.505906</v>
      </c>
      <c r="Q37">
        <v>10.216799999999999</v>
      </c>
      <c r="R37">
        <v>41.012422000000001</v>
      </c>
      <c r="S37">
        <v>25.532422</v>
      </c>
      <c r="T37">
        <v>0</v>
      </c>
      <c r="U37">
        <v>337.63331199999999</v>
      </c>
      <c r="V37">
        <v>13.179285</v>
      </c>
      <c r="W37">
        <v>33.668331999999999</v>
      </c>
      <c r="X37">
        <v>142.72136599999999</v>
      </c>
      <c r="Y37">
        <v>0</v>
      </c>
      <c r="Z37">
        <v>12.681603000000001</v>
      </c>
      <c r="AA37">
        <v>0</v>
      </c>
      <c r="AB37">
        <v>25.406647</v>
      </c>
      <c r="AC37">
        <v>18.72662</v>
      </c>
      <c r="AD37">
        <v>8.8186660000000003</v>
      </c>
      <c r="AE37">
        <v>42.824936000000001</v>
      </c>
      <c r="AF37">
        <v>8.5855949999999996</v>
      </c>
      <c r="AG37">
        <v>19.012536000000001</v>
      </c>
      <c r="AH37">
        <v>45.261392000000001</v>
      </c>
      <c r="AI37">
        <v>12.316274999999999</v>
      </c>
      <c r="AJ37">
        <v>0</v>
      </c>
      <c r="AK37">
        <v>49.110300000000002</v>
      </c>
      <c r="AL37">
        <v>44.9694</v>
      </c>
      <c r="AM37">
        <v>0</v>
      </c>
      <c r="AN37">
        <v>0</v>
      </c>
      <c r="AO37">
        <v>0.34133400000000003</v>
      </c>
      <c r="AP37">
        <v>2.1688930000000002</v>
      </c>
      <c r="AQ37">
        <v>9.7523999999999997</v>
      </c>
      <c r="AR37">
        <v>49.133519999999997</v>
      </c>
      <c r="AS37">
        <v>30.860717999999999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2735.6473969999997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664.459609</v>
      </c>
      <c r="L38">
        <v>631.92262500000004</v>
      </c>
      <c r="M38">
        <v>89.01</v>
      </c>
      <c r="N38">
        <v>114.285938</v>
      </c>
      <c r="O38">
        <v>119.64649199999999</v>
      </c>
      <c r="P38">
        <v>121.505906</v>
      </c>
      <c r="Q38">
        <v>10.216799999999999</v>
      </c>
      <c r="R38">
        <v>41.012422000000001</v>
      </c>
      <c r="S38">
        <v>25.532422</v>
      </c>
      <c r="T38">
        <v>0</v>
      </c>
      <c r="U38">
        <v>337.63331199999999</v>
      </c>
      <c r="V38">
        <v>13.179285</v>
      </c>
      <c r="W38">
        <v>33.668331999999999</v>
      </c>
      <c r="X38">
        <v>142.72136599999999</v>
      </c>
      <c r="Y38">
        <v>0</v>
      </c>
      <c r="Z38">
        <v>12.681603000000001</v>
      </c>
      <c r="AA38">
        <v>0</v>
      </c>
      <c r="AB38">
        <v>25.406647</v>
      </c>
      <c r="AC38">
        <v>18.72662</v>
      </c>
      <c r="AD38">
        <v>8.8186660000000003</v>
      </c>
      <c r="AE38">
        <v>42.824936000000001</v>
      </c>
      <c r="AF38">
        <v>8.5855949999999996</v>
      </c>
      <c r="AG38">
        <v>19.012536000000001</v>
      </c>
      <c r="AH38">
        <v>45.261392000000001</v>
      </c>
      <c r="AI38">
        <v>12.316274999999999</v>
      </c>
      <c r="AJ38">
        <v>0</v>
      </c>
      <c r="AK38">
        <v>49.110300000000002</v>
      </c>
      <c r="AL38">
        <v>44.9694</v>
      </c>
      <c r="AM38">
        <v>0</v>
      </c>
      <c r="AN38">
        <v>0</v>
      </c>
      <c r="AO38">
        <v>0.34133400000000003</v>
      </c>
      <c r="AP38">
        <v>2.1688930000000002</v>
      </c>
      <c r="AQ38">
        <v>0</v>
      </c>
      <c r="AR38">
        <v>49.133519999999997</v>
      </c>
      <c r="AS38">
        <v>30.860717999999999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2725.8949969999999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664.459609</v>
      </c>
      <c r="L39">
        <v>631.92262500000004</v>
      </c>
      <c r="M39">
        <v>89.01</v>
      </c>
      <c r="N39">
        <v>114.285938</v>
      </c>
      <c r="O39">
        <v>119.64649199999999</v>
      </c>
      <c r="P39">
        <v>121.505906</v>
      </c>
      <c r="Q39">
        <v>10.216799999999999</v>
      </c>
      <c r="R39">
        <v>41.012422000000001</v>
      </c>
      <c r="S39">
        <v>25.532422</v>
      </c>
      <c r="T39">
        <v>0</v>
      </c>
      <c r="U39">
        <v>337.63331199999999</v>
      </c>
      <c r="V39">
        <v>13.179285</v>
      </c>
      <c r="W39">
        <v>33.668331999999999</v>
      </c>
      <c r="X39">
        <v>142.72136599999999</v>
      </c>
      <c r="Y39">
        <v>0</v>
      </c>
      <c r="Z39">
        <v>12.681603000000001</v>
      </c>
      <c r="AA39">
        <v>0</v>
      </c>
      <c r="AB39">
        <v>38.174453999999997</v>
      </c>
      <c r="AC39">
        <v>18.72662</v>
      </c>
      <c r="AD39">
        <v>8.8186660000000003</v>
      </c>
      <c r="AE39">
        <v>42.824936000000001</v>
      </c>
      <c r="AF39">
        <v>8.5855949999999996</v>
      </c>
      <c r="AG39">
        <v>19.012536000000001</v>
      </c>
      <c r="AH39">
        <v>45.261392000000001</v>
      </c>
      <c r="AI39">
        <v>0</v>
      </c>
      <c r="AJ39">
        <v>0</v>
      </c>
      <c r="AK39">
        <v>49.110300000000002</v>
      </c>
      <c r="AL39">
        <v>44.9694</v>
      </c>
      <c r="AM39">
        <v>0</v>
      </c>
      <c r="AN39">
        <v>0</v>
      </c>
      <c r="AO39">
        <v>0.34133400000000003</v>
      </c>
      <c r="AP39">
        <v>2.1688930000000002</v>
      </c>
      <c r="AQ39">
        <v>0</v>
      </c>
      <c r="AR39">
        <v>51.803820000000002</v>
      </c>
      <c r="AS39">
        <v>30.860717999999999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2729.0168290000001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664.459609</v>
      </c>
      <c r="L40">
        <v>631.92262500000004</v>
      </c>
      <c r="M40">
        <v>89.01</v>
      </c>
      <c r="N40">
        <v>114.285938</v>
      </c>
      <c r="O40">
        <v>119.64649199999999</v>
      </c>
      <c r="P40">
        <v>121.505906</v>
      </c>
      <c r="Q40">
        <v>10.216799999999999</v>
      </c>
      <c r="R40">
        <v>41.012422000000001</v>
      </c>
      <c r="S40">
        <v>25.532422</v>
      </c>
      <c r="T40">
        <v>0</v>
      </c>
      <c r="U40">
        <v>337.63331199999999</v>
      </c>
      <c r="V40">
        <v>13.179285</v>
      </c>
      <c r="W40">
        <v>33.668331999999999</v>
      </c>
      <c r="X40">
        <v>142.72136599999999</v>
      </c>
      <c r="Y40">
        <v>0</v>
      </c>
      <c r="Z40">
        <v>12.681603000000001</v>
      </c>
      <c r="AA40">
        <v>0</v>
      </c>
      <c r="AB40">
        <v>38.174453999999997</v>
      </c>
      <c r="AC40">
        <v>18.72662</v>
      </c>
      <c r="AD40">
        <v>8.8186660000000003</v>
      </c>
      <c r="AE40">
        <v>42.824936000000001</v>
      </c>
      <c r="AF40">
        <v>8.5855949999999996</v>
      </c>
      <c r="AG40">
        <v>19.012536000000001</v>
      </c>
      <c r="AH40">
        <v>42.146234999999997</v>
      </c>
      <c r="AI40">
        <v>0</v>
      </c>
      <c r="AJ40">
        <v>0</v>
      </c>
      <c r="AK40">
        <v>49.110300000000002</v>
      </c>
      <c r="AL40">
        <v>44.9694</v>
      </c>
      <c r="AM40">
        <v>0</v>
      </c>
      <c r="AN40">
        <v>0</v>
      </c>
      <c r="AO40">
        <v>0.34133400000000003</v>
      </c>
      <c r="AP40">
        <v>2.1688930000000002</v>
      </c>
      <c r="AQ40">
        <v>0</v>
      </c>
      <c r="AR40">
        <v>51.803820000000002</v>
      </c>
      <c r="AS40">
        <v>30.860717999999999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2725.9016720000004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664.459609</v>
      </c>
      <c r="L41">
        <v>631.92262500000004</v>
      </c>
      <c r="M41">
        <v>89.01</v>
      </c>
      <c r="N41">
        <v>114.285938</v>
      </c>
      <c r="O41">
        <v>119.64649199999999</v>
      </c>
      <c r="P41">
        <v>121.505906</v>
      </c>
      <c r="Q41">
        <v>10.216799999999999</v>
      </c>
      <c r="R41">
        <v>41.012422000000001</v>
      </c>
      <c r="S41">
        <v>25.532422</v>
      </c>
      <c r="T41">
        <v>0</v>
      </c>
      <c r="U41">
        <v>337.63331199999999</v>
      </c>
      <c r="V41">
        <v>13.179285</v>
      </c>
      <c r="W41">
        <v>33.668331999999999</v>
      </c>
      <c r="X41">
        <v>142.72136599999999</v>
      </c>
      <c r="Y41">
        <v>0</v>
      </c>
      <c r="Z41">
        <v>12.681603000000001</v>
      </c>
      <c r="AA41">
        <v>0</v>
      </c>
      <c r="AB41">
        <v>38.174453999999997</v>
      </c>
      <c r="AC41">
        <v>18.72662</v>
      </c>
      <c r="AD41">
        <v>8.8186660000000003</v>
      </c>
      <c r="AE41">
        <v>42.824936000000001</v>
      </c>
      <c r="AF41">
        <v>8.5855949999999996</v>
      </c>
      <c r="AG41">
        <v>19.012536000000001</v>
      </c>
      <c r="AH41">
        <v>18.324449999999999</v>
      </c>
      <c r="AI41">
        <v>0</v>
      </c>
      <c r="AJ41">
        <v>0</v>
      </c>
      <c r="AK41">
        <v>49.110300000000002</v>
      </c>
      <c r="AL41">
        <v>77.572215</v>
      </c>
      <c r="AM41">
        <v>0</v>
      </c>
      <c r="AN41">
        <v>0</v>
      </c>
      <c r="AO41">
        <v>0</v>
      </c>
      <c r="AP41">
        <v>2.1688930000000002</v>
      </c>
      <c r="AQ41">
        <v>0</v>
      </c>
      <c r="AR41">
        <v>51.803820000000002</v>
      </c>
      <c r="AS41">
        <v>30.860717999999999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2734.3413680000003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664.459609</v>
      </c>
      <c r="L42">
        <v>631.92262500000004</v>
      </c>
      <c r="M42">
        <v>89.01</v>
      </c>
      <c r="N42">
        <v>114.285938</v>
      </c>
      <c r="O42">
        <v>119.64649199999999</v>
      </c>
      <c r="P42">
        <v>121.505906</v>
      </c>
      <c r="Q42">
        <v>10.216799999999999</v>
      </c>
      <c r="R42">
        <v>41.012422000000001</v>
      </c>
      <c r="S42">
        <v>25.532422</v>
      </c>
      <c r="T42">
        <v>0</v>
      </c>
      <c r="U42">
        <v>337.63331199999999</v>
      </c>
      <c r="V42">
        <v>13.179285</v>
      </c>
      <c r="W42">
        <v>33.668331999999999</v>
      </c>
      <c r="X42">
        <v>142.72136599999999</v>
      </c>
      <c r="Y42">
        <v>0</v>
      </c>
      <c r="Z42">
        <v>12.681603000000001</v>
      </c>
      <c r="AA42">
        <v>0</v>
      </c>
      <c r="AB42">
        <v>38.174453999999997</v>
      </c>
      <c r="AC42">
        <v>18.72662</v>
      </c>
      <c r="AD42">
        <v>8.8186660000000003</v>
      </c>
      <c r="AE42">
        <v>42.824936000000001</v>
      </c>
      <c r="AF42">
        <v>8.5855949999999996</v>
      </c>
      <c r="AG42">
        <v>19.012536000000001</v>
      </c>
      <c r="AH42">
        <v>18.324449999999999</v>
      </c>
      <c r="AI42">
        <v>0</v>
      </c>
      <c r="AJ42">
        <v>0</v>
      </c>
      <c r="AK42">
        <v>49.110300000000002</v>
      </c>
      <c r="AL42">
        <v>77.572215</v>
      </c>
      <c r="AM42">
        <v>0</v>
      </c>
      <c r="AN42">
        <v>0</v>
      </c>
      <c r="AO42">
        <v>0</v>
      </c>
      <c r="AP42">
        <v>2.1688930000000002</v>
      </c>
      <c r="AQ42">
        <v>0</v>
      </c>
      <c r="AR42">
        <v>51.803820000000002</v>
      </c>
      <c r="AS42">
        <v>30.860717999999999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2734.3413680000003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664.459609</v>
      </c>
      <c r="L43">
        <v>631.92262500000004</v>
      </c>
      <c r="M43">
        <v>89.01</v>
      </c>
      <c r="N43">
        <v>114.285938</v>
      </c>
      <c r="O43">
        <v>119.64649199999999</v>
      </c>
      <c r="P43">
        <v>121.505906</v>
      </c>
      <c r="Q43">
        <v>10.216799999999999</v>
      </c>
      <c r="R43">
        <v>41.012422000000001</v>
      </c>
      <c r="S43">
        <v>25.532422</v>
      </c>
      <c r="T43">
        <v>0</v>
      </c>
      <c r="U43">
        <v>337.63331199999999</v>
      </c>
      <c r="V43">
        <v>13.179285</v>
      </c>
      <c r="W43">
        <v>33.668331999999999</v>
      </c>
      <c r="X43">
        <v>142.72136599999999</v>
      </c>
      <c r="Y43">
        <v>0</v>
      </c>
      <c r="Z43">
        <v>12.681603000000001</v>
      </c>
      <c r="AA43">
        <v>0</v>
      </c>
      <c r="AB43">
        <v>38.174453999999997</v>
      </c>
      <c r="AC43">
        <v>18.72662</v>
      </c>
      <c r="AD43">
        <v>8.8186660000000003</v>
      </c>
      <c r="AE43">
        <v>42.824936000000001</v>
      </c>
      <c r="AF43">
        <v>8.5855949999999996</v>
      </c>
      <c r="AG43">
        <v>19.012536000000001</v>
      </c>
      <c r="AH43">
        <v>18.324449999999999</v>
      </c>
      <c r="AI43">
        <v>0</v>
      </c>
      <c r="AJ43">
        <v>0</v>
      </c>
      <c r="AK43">
        <v>49.110300000000002</v>
      </c>
      <c r="AL43">
        <v>77.572215</v>
      </c>
      <c r="AM43">
        <v>0</v>
      </c>
      <c r="AN43">
        <v>0</v>
      </c>
      <c r="AO43">
        <v>0</v>
      </c>
      <c r="AP43">
        <v>2.1688930000000002</v>
      </c>
      <c r="AQ43">
        <v>0</v>
      </c>
      <c r="AR43">
        <v>49.133519999999997</v>
      </c>
      <c r="AS43">
        <v>31.886284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2732.6966340000004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664.459609</v>
      </c>
      <c r="L44">
        <v>631.92262500000004</v>
      </c>
      <c r="M44">
        <v>89.01</v>
      </c>
      <c r="N44">
        <v>114.285938</v>
      </c>
      <c r="O44">
        <v>119.64649199999999</v>
      </c>
      <c r="P44">
        <v>121.505906</v>
      </c>
      <c r="Q44">
        <v>10.216799999999999</v>
      </c>
      <c r="R44">
        <v>41.012422000000001</v>
      </c>
      <c r="S44">
        <v>25.532422</v>
      </c>
      <c r="T44">
        <v>0</v>
      </c>
      <c r="U44">
        <v>337.63331199999999</v>
      </c>
      <c r="V44">
        <v>13.179285</v>
      </c>
      <c r="W44">
        <v>33.668331999999999</v>
      </c>
      <c r="X44">
        <v>142.72136599999999</v>
      </c>
      <c r="Y44">
        <v>0</v>
      </c>
      <c r="Z44">
        <v>12.681603000000001</v>
      </c>
      <c r="AA44">
        <v>0</v>
      </c>
      <c r="AB44">
        <v>38.174453999999997</v>
      </c>
      <c r="AC44">
        <v>18.72662</v>
      </c>
      <c r="AD44">
        <v>8.8186660000000003</v>
      </c>
      <c r="AE44">
        <v>42.824936000000001</v>
      </c>
      <c r="AF44">
        <v>8.5855949999999996</v>
      </c>
      <c r="AG44">
        <v>19.012536000000001</v>
      </c>
      <c r="AH44">
        <v>18.324449999999999</v>
      </c>
      <c r="AI44">
        <v>0</v>
      </c>
      <c r="AJ44">
        <v>0</v>
      </c>
      <c r="AK44">
        <v>49.110300000000002</v>
      </c>
      <c r="AL44">
        <v>77.572215</v>
      </c>
      <c r="AM44">
        <v>0</v>
      </c>
      <c r="AN44">
        <v>0</v>
      </c>
      <c r="AO44">
        <v>0</v>
      </c>
      <c r="AP44">
        <v>2.1688930000000002</v>
      </c>
      <c r="AQ44">
        <v>0</v>
      </c>
      <c r="AR44">
        <v>49.133519999999997</v>
      </c>
      <c r="AS44">
        <v>31.886284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2732.6966340000004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664.459609</v>
      </c>
      <c r="L45">
        <v>631.92262500000004</v>
      </c>
      <c r="M45">
        <v>89.01</v>
      </c>
      <c r="N45">
        <v>114.285938</v>
      </c>
      <c r="O45">
        <v>119.64649199999999</v>
      </c>
      <c r="P45">
        <v>121.505906</v>
      </c>
      <c r="Q45">
        <v>10.216799999999999</v>
      </c>
      <c r="R45">
        <v>41.012422000000001</v>
      </c>
      <c r="S45">
        <v>25.532422</v>
      </c>
      <c r="T45">
        <v>0</v>
      </c>
      <c r="U45">
        <v>337.63331199999999</v>
      </c>
      <c r="V45">
        <v>13.179285</v>
      </c>
      <c r="W45">
        <v>33.668331999999999</v>
      </c>
      <c r="X45">
        <v>142.72136599999999</v>
      </c>
      <c r="Y45">
        <v>0</v>
      </c>
      <c r="Z45">
        <v>12.681603000000001</v>
      </c>
      <c r="AA45">
        <v>0</v>
      </c>
      <c r="AB45">
        <v>38.174453999999997</v>
      </c>
      <c r="AC45">
        <v>18.72662</v>
      </c>
      <c r="AD45">
        <v>8.8186660000000003</v>
      </c>
      <c r="AE45">
        <v>42.824936000000001</v>
      </c>
      <c r="AF45">
        <v>8.5855949999999996</v>
      </c>
      <c r="AG45">
        <v>19.012536000000001</v>
      </c>
      <c r="AH45">
        <v>18.324449999999999</v>
      </c>
      <c r="AI45">
        <v>0</v>
      </c>
      <c r="AJ45">
        <v>0</v>
      </c>
      <c r="AK45">
        <v>49.110300000000002</v>
      </c>
      <c r="AL45">
        <v>77.572215</v>
      </c>
      <c r="AM45">
        <v>0</v>
      </c>
      <c r="AN45">
        <v>0</v>
      </c>
      <c r="AO45">
        <v>0</v>
      </c>
      <c r="AP45">
        <v>2.1688930000000002</v>
      </c>
      <c r="AQ45">
        <v>0</v>
      </c>
      <c r="AR45">
        <v>49.133519999999997</v>
      </c>
      <c r="AS45">
        <v>31.886284</v>
      </c>
      <c r="AT45">
        <v>10.882053000000001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2732.6966340000004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664.459609</v>
      </c>
      <c r="L46">
        <v>631.92262500000004</v>
      </c>
      <c r="M46">
        <v>89.01</v>
      </c>
      <c r="N46">
        <v>114.285938</v>
      </c>
      <c r="O46">
        <v>119.64649199999999</v>
      </c>
      <c r="P46">
        <v>121.505906</v>
      </c>
      <c r="Q46">
        <v>10.216799999999999</v>
      </c>
      <c r="R46">
        <v>41.012422000000001</v>
      </c>
      <c r="S46">
        <v>25.532422</v>
      </c>
      <c r="T46">
        <v>0</v>
      </c>
      <c r="U46">
        <v>337.63331199999999</v>
      </c>
      <c r="V46">
        <v>13.179285</v>
      </c>
      <c r="W46">
        <v>33.668331999999999</v>
      </c>
      <c r="X46">
        <v>142.72136599999999</v>
      </c>
      <c r="Y46">
        <v>0</v>
      </c>
      <c r="Z46">
        <v>12.681603000000001</v>
      </c>
      <c r="AA46">
        <v>0</v>
      </c>
      <c r="AB46">
        <v>38.174453999999997</v>
      </c>
      <c r="AC46">
        <v>18.72662</v>
      </c>
      <c r="AD46">
        <v>8.8186660000000003</v>
      </c>
      <c r="AE46">
        <v>42.824936000000001</v>
      </c>
      <c r="AF46">
        <v>8.5855949999999996</v>
      </c>
      <c r="AG46">
        <v>19.012536000000001</v>
      </c>
      <c r="AH46">
        <v>18.324449999999999</v>
      </c>
      <c r="AI46">
        <v>0</v>
      </c>
      <c r="AJ46">
        <v>0</v>
      </c>
      <c r="AK46">
        <v>49.110300000000002</v>
      </c>
      <c r="AL46">
        <v>33.727049999999998</v>
      </c>
      <c r="AM46">
        <v>0</v>
      </c>
      <c r="AN46">
        <v>0</v>
      </c>
      <c r="AO46">
        <v>0</v>
      </c>
      <c r="AP46">
        <v>2.1688930000000002</v>
      </c>
      <c r="AQ46">
        <v>0</v>
      </c>
      <c r="AR46">
        <v>49.133519999999997</v>
      </c>
      <c r="AS46">
        <v>31.886284</v>
      </c>
      <c r="AT46">
        <v>10.882053000000001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2688.8514690000002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664.459609</v>
      </c>
      <c r="L47">
        <v>631.92262500000004</v>
      </c>
      <c r="M47">
        <v>89.01</v>
      </c>
      <c r="N47">
        <v>114.285938</v>
      </c>
      <c r="O47">
        <v>119.64649199999999</v>
      </c>
      <c r="P47">
        <v>121.505906</v>
      </c>
      <c r="Q47">
        <v>10.216799999999999</v>
      </c>
      <c r="R47">
        <v>41.012422000000001</v>
      </c>
      <c r="S47">
        <v>25.532422</v>
      </c>
      <c r="T47">
        <v>0</v>
      </c>
      <c r="U47">
        <v>337.63331199999999</v>
      </c>
      <c r="V47">
        <v>13.179285</v>
      </c>
      <c r="W47">
        <v>33.668331999999999</v>
      </c>
      <c r="X47">
        <v>142.72136599999999</v>
      </c>
      <c r="Y47">
        <v>0</v>
      </c>
      <c r="Z47">
        <v>6.3855000000000004</v>
      </c>
      <c r="AA47">
        <v>0</v>
      </c>
      <c r="AB47">
        <v>25.406647</v>
      </c>
      <c r="AC47">
        <v>18.72662</v>
      </c>
      <c r="AD47">
        <v>8.8186660000000003</v>
      </c>
      <c r="AE47">
        <v>42.824936000000001</v>
      </c>
      <c r="AF47">
        <v>8.5855949999999996</v>
      </c>
      <c r="AG47">
        <v>19.012536000000001</v>
      </c>
      <c r="AH47">
        <v>18.324449999999999</v>
      </c>
      <c r="AI47">
        <v>0</v>
      </c>
      <c r="AJ47">
        <v>0</v>
      </c>
      <c r="AK47">
        <v>49.110300000000002</v>
      </c>
      <c r="AL47">
        <v>33.727049999999998</v>
      </c>
      <c r="AM47">
        <v>0</v>
      </c>
      <c r="AN47">
        <v>0</v>
      </c>
      <c r="AO47">
        <v>0</v>
      </c>
      <c r="AP47">
        <v>2.1688930000000002</v>
      </c>
      <c r="AQ47">
        <v>0</v>
      </c>
      <c r="AR47">
        <v>49.133519999999997</v>
      </c>
      <c r="AS47">
        <v>31.886284</v>
      </c>
      <c r="AT47">
        <v>10.882053000000001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2669.7875589999999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664.459609</v>
      </c>
      <c r="L48">
        <v>631.92262500000004</v>
      </c>
      <c r="M48">
        <v>89.01</v>
      </c>
      <c r="N48">
        <v>114.285938</v>
      </c>
      <c r="O48">
        <v>119.64649199999999</v>
      </c>
      <c r="P48">
        <v>121.505906</v>
      </c>
      <c r="Q48">
        <v>10.216799999999999</v>
      </c>
      <c r="R48">
        <v>41.012422000000001</v>
      </c>
      <c r="S48">
        <v>25.532422</v>
      </c>
      <c r="T48">
        <v>0</v>
      </c>
      <c r="U48">
        <v>337.63331199999999</v>
      </c>
      <c r="V48">
        <v>13.179285</v>
      </c>
      <c r="W48">
        <v>33.668331999999999</v>
      </c>
      <c r="X48">
        <v>142.72136599999999</v>
      </c>
      <c r="Y48">
        <v>0</v>
      </c>
      <c r="Z48">
        <v>6.3855000000000004</v>
      </c>
      <c r="AA48">
        <v>0</v>
      </c>
      <c r="AB48">
        <v>25.406647</v>
      </c>
      <c r="AC48">
        <v>18.72662</v>
      </c>
      <c r="AD48">
        <v>8.8186660000000003</v>
      </c>
      <c r="AE48">
        <v>42.824936000000001</v>
      </c>
      <c r="AF48">
        <v>8.5855949999999996</v>
      </c>
      <c r="AG48">
        <v>19.012536000000001</v>
      </c>
      <c r="AH48">
        <v>18.324449999999999</v>
      </c>
      <c r="AI48">
        <v>0</v>
      </c>
      <c r="AJ48">
        <v>0</v>
      </c>
      <c r="AK48">
        <v>49.110300000000002</v>
      </c>
      <c r="AL48">
        <v>33.727049999999998</v>
      </c>
      <c r="AM48">
        <v>0</v>
      </c>
      <c r="AN48">
        <v>0</v>
      </c>
      <c r="AO48">
        <v>0</v>
      </c>
      <c r="AP48">
        <v>2.1688930000000002</v>
      </c>
      <c r="AQ48">
        <v>0</v>
      </c>
      <c r="AR48">
        <v>49.133519999999997</v>
      </c>
      <c r="AS48">
        <v>31.886284</v>
      </c>
      <c r="AT48">
        <v>10.882053000000001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2669.7875589999999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664.459609</v>
      </c>
      <c r="L49">
        <v>631.92262500000004</v>
      </c>
      <c r="M49">
        <v>89.01</v>
      </c>
      <c r="N49">
        <v>114.285938</v>
      </c>
      <c r="O49">
        <v>119.64649199999999</v>
      </c>
      <c r="P49">
        <v>121.505906</v>
      </c>
      <c r="Q49">
        <v>10.216799999999999</v>
      </c>
      <c r="R49">
        <v>41.012422000000001</v>
      </c>
      <c r="S49">
        <v>25.532422</v>
      </c>
      <c r="T49">
        <v>0</v>
      </c>
      <c r="U49">
        <v>337.63331199999999</v>
      </c>
      <c r="V49">
        <v>13.179285</v>
      </c>
      <c r="W49">
        <v>33.668331999999999</v>
      </c>
      <c r="X49">
        <v>142.72136599999999</v>
      </c>
      <c r="Y49">
        <v>0</v>
      </c>
      <c r="Z49">
        <v>6.3855000000000004</v>
      </c>
      <c r="AA49">
        <v>0</v>
      </c>
      <c r="AB49">
        <v>25.406647</v>
      </c>
      <c r="AC49">
        <v>18.72662</v>
      </c>
      <c r="AD49">
        <v>8.8186660000000003</v>
      </c>
      <c r="AE49">
        <v>42.824936000000001</v>
      </c>
      <c r="AF49">
        <v>8.5855949999999996</v>
      </c>
      <c r="AG49">
        <v>19.012536000000001</v>
      </c>
      <c r="AH49">
        <v>18.324449999999999</v>
      </c>
      <c r="AI49">
        <v>0</v>
      </c>
      <c r="AJ49">
        <v>0</v>
      </c>
      <c r="AK49">
        <v>49.110300000000002</v>
      </c>
      <c r="AL49">
        <v>33.727049999999998</v>
      </c>
      <c r="AM49">
        <v>0</v>
      </c>
      <c r="AN49">
        <v>0</v>
      </c>
      <c r="AO49">
        <v>0</v>
      </c>
      <c r="AP49">
        <v>2.1688930000000002</v>
      </c>
      <c r="AQ49">
        <v>0</v>
      </c>
      <c r="AR49">
        <v>49.133519999999997</v>
      </c>
      <c r="AS49">
        <v>31.886284</v>
      </c>
      <c r="AT49">
        <v>10.882053000000001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2669.7875589999999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664.459609</v>
      </c>
      <c r="L50">
        <v>631.92262500000004</v>
      </c>
      <c r="M50">
        <v>89.01</v>
      </c>
      <c r="N50">
        <v>114.285938</v>
      </c>
      <c r="O50">
        <v>119.64649199999999</v>
      </c>
      <c r="P50">
        <v>121.505906</v>
      </c>
      <c r="Q50">
        <v>10.216799999999999</v>
      </c>
      <c r="R50">
        <v>41.012422000000001</v>
      </c>
      <c r="S50">
        <v>25.532422</v>
      </c>
      <c r="T50">
        <v>0</v>
      </c>
      <c r="U50">
        <v>337.63331199999999</v>
      </c>
      <c r="V50">
        <v>13.179285</v>
      </c>
      <c r="W50">
        <v>33.668331999999999</v>
      </c>
      <c r="X50">
        <v>142.72136599999999</v>
      </c>
      <c r="Y50">
        <v>0</v>
      </c>
      <c r="Z50">
        <v>6.3855000000000004</v>
      </c>
      <c r="AA50">
        <v>0</v>
      </c>
      <c r="AB50">
        <v>25.406647</v>
      </c>
      <c r="AC50">
        <v>18.72662</v>
      </c>
      <c r="AD50">
        <v>8.8186660000000003</v>
      </c>
      <c r="AE50">
        <v>42.824936000000001</v>
      </c>
      <c r="AF50">
        <v>8.5855949999999996</v>
      </c>
      <c r="AG50">
        <v>19.012536000000001</v>
      </c>
      <c r="AH50">
        <v>18.324449999999999</v>
      </c>
      <c r="AI50">
        <v>0</v>
      </c>
      <c r="AJ50">
        <v>0</v>
      </c>
      <c r="AK50">
        <v>49.110300000000002</v>
      </c>
      <c r="AL50">
        <v>33.727049999999998</v>
      </c>
      <c r="AM50">
        <v>0</v>
      </c>
      <c r="AN50">
        <v>0</v>
      </c>
      <c r="AO50">
        <v>0</v>
      </c>
      <c r="AP50">
        <v>2.1688930000000002</v>
      </c>
      <c r="AQ50">
        <v>0</v>
      </c>
      <c r="AR50">
        <v>49.133519999999997</v>
      </c>
      <c r="AS50">
        <v>31.886284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2669.7875589999999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664.459609</v>
      </c>
      <c r="L51">
        <v>631.92262500000004</v>
      </c>
      <c r="M51">
        <v>89.01</v>
      </c>
      <c r="N51">
        <v>114.285938</v>
      </c>
      <c r="O51">
        <v>119.64649199999999</v>
      </c>
      <c r="P51">
        <v>121.505906</v>
      </c>
      <c r="Q51">
        <v>10.216799999999999</v>
      </c>
      <c r="R51">
        <v>41.012422000000001</v>
      </c>
      <c r="S51">
        <v>25.532422</v>
      </c>
      <c r="T51">
        <v>0</v>
      </c>
      <c r="U51">
        <v>337.63331199999999</v>
      </c>
      <c r="V51">
        <v>13.179285</v>
      </c>
      <c r="W51">
        <v>33.668331999999999</v>
      </c>
      <c r="X51">
        <v>142.72136599999999</v>
      </c>
      <c r="Y51">
        <v>0</v>
      </c>
      <c r="Z51">
        <v>0</v>
      </c>
      <c r="AA51">
        <v>0</v>
      </c>
      <c r="AB51">
        <v>25.406647</v>
      </c>
      <c r="AC51">
        <v>18.72662</v>
      </c>
      <c r="AD51">
        <v>8.8186660000000003</v>
      </c>
      <c r="AE51">
        <v>42.824936000000001</v>
      </c>
      <c r="AF51">
        <v>8.5855949999999996</v>
      </c>
      <c r="AG51">
        <v>19.012536000000001</v>
      </c>
      <c r="AH51">
        <v>18.324449999999999</v>
      </c>
      <c r="AI51">
        <v>0</v>
      </c>
      <c r="AJ51">
        <v>0</v>
      </c>
      <c r="AK51">
        <v>49.110300000000002</v>
      </c>
      <c r="AL51">
        <v>44.9694</v>
      </c>
      <c r="AM51">
        <v>0</v>
      </c>
      <c r="AN51">
        <v>0</v>
      </c>
      <c r="AO51">
        <v>2.0480040000000002</v>
      </c>
      <c r="AP51">
        <v>2.1688930000000002</v>
      </c>
      <c r="AQ51">
        <v>0</v>
      </c>
      <c r="AR51">
        <v>49.133519999999997</v>
      </c>
      <c r="AS51">
        <v>31.886284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2676.6924130000002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664.459609</v>
      </c>
      <c r="L52">
        <v>631.92262500000004</v>
      </c>
      <c r="M52">
        <v>89.01</v>
      </c>
      <c r="N52">
        <v>114.285938</v>
      </c>
      <c r="O52">
        <v>119.64649199999999</v>
      </c>
      <c r="P52">
        <v>121.505906</v>
      </c>
      <c r="Q52">
        <v>10.216799999999999</v>
      </c>
      <c r="R52">
        <v>41.012422000000001</v>
      </c>
      <c r="S52">
        <v>25.532422</v>
      </c>
      <c r="T52">
        <v>0</v>
      </c>
      <c r="U52">
        <v>337.63331199999999</v>
      </c>
      <c r="V52">
        <v>13.179285</v>
      </c>
      <c r="W52">
        <v>33.668331999999999</v>
      </c>
      <c r="X52">
        <v>142.72136599999999</v>
      </c>
      <c r="Y52">
        <v>0</v>
      </c>
      <c r="Z52">
        <v>0</v>
      </c>
      <c r="AA52">
        <v>0</v>
      </c>
      <c r="AB52">
        <v>25.406647</v>
      </c>
      <c r="AC52">
        <v>18.72662</v>
      </c>
      <c r="AD52">
        <v>8.8186660000000003</v>
      </c>
      <c r="AE52">
        <v>42.824936000000001</v>
      </c>
      <c r="AF52">
        <v>8.5855949999999996</v>
      </c>
      <c r="AG52">
        <v>19.012536000000001</v>
      </c>
      <c r="AH52">
        <v>18.324449999999999</v>
      </c>
      <c r="AI52">
        <v>0</v>
      </c>
      <c r="AJ52">
        <v>0</v>
      </c>
      <c r="AK52">
        <v>49.110300000000002</v>
      </c>
      <c r="AL52">
        <v>44.9694</v>
      </c>
      <c r="AM52">
        <v>0</v>
      </c>
      <c r="AN52">
        <v>0</v>
      </c>
      <c r="AO52">
        <v>2.0480040000000002</v>
      </c>
      <c r="AP52">
        <v>2.1688930000000002</v>
      </c>
      <c r="AQ52">
        <v>0</v>
      </c>
      <c r="AR52">
        <v>49.133519999999997</v>
      </c>
      <c r="AS52">
        <v>31.886284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2676.6924130000002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664.459609</v>
      </c>
      <c r="L53">
        <v>631.92262500000004</v>
      </c>
      <c r="M53">
        <v>89.01</v>
      </c>
      <c r="N53">
        <v>114.285938</v>
      </c>
      <c r="O53">
        <v>119.64649199999999</v>
      </c>
      <c r="P53">
        <v>121.505906</v>
      </c>
      <c r="Q53">
        <v>10.216799999999999</v>
      </c>
      <c r="R53">
        <v>41.012422000000001</v>
      </c>
      <c r="S53">
        <v>25.532422</v>
      </c>
      <c r="T53">
        <v>0</v>
      </c>
      <c r="U53">
        <v>337.63331199999999</v>
      </c>
      <c r="V53">
        <v>13.179285</v>
      </c>
      <c r="W53">
        <v>33.668331999999999</v>
      </c>
      <c r="X53">
        <v>142.72136599999999</v>
      </c>
      <c r="Y53">
        <v>0</v>
      </c>
      <c r="Z53">
        <v>0</v>
      </c>
      <c r="AA53">
        <v>13.604984999999999</v>
      </c>
      <c r="AB53">
        <v>25.406647</v>
      </c>
      <c r="AC53">
        <v>18.72662</v>
      </c>
      <c r="AD53">
        <v>8.8186660000000003</v>
      </c>
      <c r="AE53">
        <v>42.824936000000001</v>
      </c>
      <c r="AF53">
        <v>8.5855949999999996</v>
      </c>
      <c r="AG53">
        <v>19.012536000000001</v>
      </c>
      <c r="AH53">
        <v>36.648899999999998</v>
      </c>
      <c r="AI53">
        <v>0</v>
      </c>
      <c r="AJ53">
        <v>0</v>
      </c>
      <c r="AK53">
        <v>49.110300000000002</v>
      </c>
      <c r="AL53">
        <v>44.9694</v>
      </c>
      <c r="AM53">
        <v>0</v>
      </c>
      <c r="AN53">
        <v>0</v>
      </c>
      <c r="AO53">
        <v>2.0480040000000002</v>
      </c>
      <c r="AP53">
        <v>6.5066790000000001</v>
      </c>
      <c r="AQ53">
        <v>0</v>
      </c>
      <c r="AR53">
        <v>49.133519999999997</v>
      </c>
      <c r="AS53">
        <v>31.886284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2712.9596340000003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664.459609</v>
      </c>
      <c r="L54">
        <v>631.92262500000004</v>
      </c>
      <c r="M54">
        <v>89.01</v>
      </c>
      <c r="N54">
        <v>114.285938</v>
      </c>
      <c r="O54">
        <v>119.64649199999999</v>
      </c>
      <c r="P54">
        <v>121.505906</v>
      </c>
      <c r="Q54">
        <v>10.216799999999999</v>
      </c>
      <c r="R54">
        <v>41.012422000000001</v>
      </c>
      <c r="S54">
        <v>25.532422</v>
      </c>
      <c r="T54">
        <v>0</v>
      </c>
      <c r="U54">
        <v>337.63331199999999</v>
      </c>
      <c r="V54">
        <v>13.179285</v>
      </c>
      <c r="W54">
        <v>33.668331999999999</v>
      </c>
      <c r="X54">
        <v>142.72136599999999</v>
      </c>
      <c r="Y54">
        <v>0</v>
      </c>
      <c r="Z54">
        <v>0</v>
      </c>
      <c r="AA54">
        <v>13.604984999999999</v>
      </c>
      <c r="AB54">
        <v>25.406647</v>
      </c>
      <c r="AC54">
        <v>18.72662</v>
      </c>
      <c r="AD54">
        <v>8.8186660000000003</v>
      </c>
      <c r="AE54">
        <v>42.824936000000001</v>
      </c>
      <c r="AF54">
        <v>8.5855949999999996</v>
      </c>
      <c r="AG54">
        <v>19.012536000000001</v>
      </c>
      <c r="AH54">
        <v>36.648899999999998</v>
      </c>
      <c r="AI54">
        <v>0</v>
      </c>
      <c r="AJ54">
        <v>0</v>
      </c>
      <c r="AK54">
        <v>49.110300000000002</v>
      </c>
      <c r="AL54">
        <v>44.9694</v>
      </c>
      <c r="AM54">
        <v>5.1071229999999996</v>
      </c>
      <c r="AN54">
        <v>0</v>
      </c>
      <c r="AO54">
        <v>2.0480040000000002</v>
      </c>
      <c r="AP54">
        <v>6.5066790000000001</v>
      </c>
      <c r="AQ54">
        <v>6.8266799999999996</v>
      </c>
      <c r="AR54">
        <v>49.133519999999997</v>
      </c>
      <c r="AS54">
        <v>31.886284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2724.8934370000002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664.459609</v>
      </c>
      <c r="L55">
        <v>631.92262500000004</v>
      </c>
      <c r="M55">
        <v>89.01</v>
      </c>
      <c r="N55">
        <v>114.285938</v>
      </c>
      <c r="O55">
        <v>119.64649199999999</v>
      </c>
      <c r="P55">
        <v>121.505906</v>
      </c>
      <c r="Q55">
        <v>10.216799999999999</v>
      </c>
      <c r="R55">
        <v>41.012422000000001</v>
      </c>
      <c r="S55">
        <v>25.532422</v>
      </c>
      <c r="T55">
        <v>0</v>
      </c>
      <c r="U55">
        <v>337.63331199999999</v>
      </c>
      <c r="V55">
        <v>13.179285</v>
      </c>
      <c r="W55">
        <v>33.668331999999999</v>
      </c>
      <c r="X55">
        <v>142.72136599999999</v>
      </c>
      <c r="Y55">
        <v>0</v>
      </c>
      <c r="Z55">
        <v>0</v>
      </c>
      <c r="AA55">
        <v>13.604984999999999</v>
      </c>
      <c r="AB55">
        <v>25.406647</v>
      </c>
      <c r="AC55">
        <v>18.72662</v>
      </c>
      <c r="AD55">
        <v>8.8186660000000003</v>
      </c>
      <c r="AE55">
        <v>42.824936000000001</v>
      </c>
      <c r="AF55">
        <v>8.5855949999999996</v>
      </c>
      <c r="AG55">
        <v>19.012536000000001</v>
      </c>
      <c r="AH55">
        <v>36.648899999999998</v>
      </c>
      <c r="AI55">
        <v>0</v>
      </c>
      <c r="AJ55">
        <v>0</v>
      </c>
      <c r="AK55">
        <v>49.110300000000002</v>
      </c>
      <c r="AL55">
        <v>44.9694</v>
      </c>
      <c r="AM55">
        <v>5.1071229999999996</v>
      </c>
      <c r="AN55">
        <v>0</v>
      </c>
      <c r="AO55">
        <v>6.0302340000000001</v>
      </c>
      <c r="AP55">
        <v>2.1688930000000002</v>
      </c>
      <c r="AQ55">
        <v>9.7523999999999997</v>
      </c>
      <c r="AR55">
        <v>49.133519999999997</v>
      </c>
      <c r="AS55">
        <v>30.860717999999999</v>
      </c>
      <c r="AT55">
        <v>10.882053000000001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2726.4380349999992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664.459609</v>
      </c>
      <c r="L56">
        <v>631.92262500000004</v>
      </c>
      <c r="M56">
        <v>89.01</v>
      </c>
      <c r="N56">
        <v>114.285938</v>
      </c>
      <c r="O56">
        <v>119.64649199999999</v>
      </c>
      <c r="P56">
        <v>121.505906</v>
      </c>
      <c r="Q56">
        <v>10.216799999999999</v>
      </c>
      <c r="R56">
        <v>41.012422000000001</v>
      </c>
      <c r="S56">
        <v>25.532422</v>
      </c>
      <c r="T56">
        <v>0</v>
      </c>
      <c r="U56">
        <v>337.63331199999999</v>
      </c>
      <c r="V56">
        <v>13.179285</v>
      </c>
      <c r="W56">
        <v>33.668331999999999</v>
      </c>
      <c r="X56">
        <v>142.72136599999999</v>
      </c>
      <c r="Y56">
        <v>0</v>
      </c>
      <c r="Z56">
        <v>0</v>
      </c>
      <c r="AA56">
        <v>24.458400000000001</v>
      </c>
      <c r="AB56">
        <v>25.406647</v>
      </c>
      <c r="AC56">
        <v>18.72662</v>
      </c>
      <c r="AD56">
        <v>8.8186660000000003</v>
      </c>
      <c r="AE56">
        <v>42.824936000000001</v>
      </c>
      <c r="AF56">
        <v>8.5855949999999996</v>
      </c>
      <c r="AG56">
        <v>19.012536000000001</v>
      </c>
      <c r="AH56">
        <v>36.648899999999998</v>
      </c>
      <c r="AI56">
        <v>0</v>
      </c>
      <c r="AJ56">
        <v>0</v>
      </c>
      <c r="AK56">
        <v>49.110300000000002</v>
      </c>
      <c r="AL56">
        <v>33.727049999999998</v>
      </c>
      <c r="AM56">
        <v>5.1071229999999996</v>
      </c>
      <c r="AN56">
        <v>0</v>
      </c>
      <c r="AO56">
        <v>6.0302340000000001</v>
      </c>
      <c r="AP56">
        <v>2.1688930000000002</v>
      </c>
      <c r="AQ56">
        <v>19.504799999999999</v>
      </c>
      <c r="AR56">
        <v>49.133519999999997</v>
      </c>
      <c r="AS56">
        <v>30.860717999999999</v>
      </c>
      <c r="AT56">
        <v>10.882053000000001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2735.8014999999996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664.459609</v>
      </c>
      <c r="L57">
        <v>631.92262500000004</v>
      </c>
      <c r="M57">
        <v>89.01</v>
      </c>
      <c r="N57">
        <v>114.285938</v>
      </c>
      <c r="O57">
        <v>119.64649199999999</v>
      </c>
      <c r="P57">
        <v>121.505906</v>
      </c>
      <c r="Q57">
        <v>10.216799999999999</v>
      </c>
      <c r="R57">
        <v>41.012422000000001</v>
      </c>
      <c r="S57">
        <v>25.532422</v>
      </c>
      <c r="T57">
        <v>0</v>
      </c>
      <c r="U57">
        <v>337.63331199999999</v>
      </c>
      <c r="V57">
        <v>13.179285</v>
      </c>
      <c r="W57">
        <v>33.668331999999999</v>
      </c>
      <c r="X57">
        <v>142.72136599999999</v>
      </c>
      <c r="Y57">
        <v>0</v>
      </c>
      <c r="Z57">
        <v>6.340802</v>
      </c>
      <c r="AA57">
        <v>36.687600000000003</v>
      </c>
      <c r="AB57">
        <v>25.406647</v>
      </c>
      <c r="AC57">
        <v>18.72662</v>
      </c>
      <c r="AD57">
        <v>8.8186660000000003</v>
      </c>
      <c r="AE57">
        <v>42.824936000000001</v>
      </c>
      <c r="AF57">
        <v>8.5855949999999996</v>
      </c>
      <c r="AG57">
        <v>19.012536000000001</v>
      </c>
      <c r="AH57">
        <v>36.648899999999998</v>
      </c>
      <c r="AI57">
        <v>0</v>
      </c>
      <c r="AJ57">
        <v>0</v>
      </c>
      <c r="AK57">
        <v>49.110300000000002</v>
      </c>
      <c r="AL57">
        <v>33.727049999999998</v>
      </c>
      <c r="AM57">
        <v>5.1071229999999996</v>
      </c>
      <c r="AN57">
        <v>0</v>
      </c>
      <c r="AO57">
        <v>6.0302340000000001</v>
      </c>
      <c r="AP57">
        <v>2.1688930000000002</v>
      </c>
      <c r="AQ57">
        <v>28.708628000000001</v>
      </c>
      <c r="AR57">
        <v>49.133519999999997</v>
      </c>
      <c r="AS57">
        <v>30.860717999999999</v>
      </c>
      <c r="AT57">
        <v>10.882053000000001</v>
      </c>
      <c r="AU57">
        <v>0</v>
      </c>
      <c r="AV57">
        <v>0</v>
      </c>
      <c r="AW57">
        <v>1.9350000000000001</v>
      </c>
      <c r="AX57">
        <v>0</v>
      </c>
      <c r="AY57">
        <v>0</v>
      </c>
      <c r="AZ57">
        <v>0</v>
      </c>
      <c r="BA57">
        <f t="shared" si="0"/>
        <v>2765.5103299999996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664.459609</v>
      </c>
      <c r="L58">
        <v>631.92262500000004</v>
      </c>
      <c r="M58">
        <v>89.01</v>
      </c>
      <c r="N58">
        <v>114.285938</v>
      </c>
      <c r="O58">
        <v>119.64649199999999</v>
      </c>
      <c r="P58">
        <v>121.505906</v>
      </c>
      <c r="Q58">
        <v>10.216799999999999</v>
      </c>
      <c r="R58">
        <v>41.012422000000001</v>
      </c>
      <c r="S58">
        <v>25.532422</v>
      </c>
      <c r="T58">
        <v>0</v>
      </c>
      <c r="U58">
        <v>337.63331199999999</v>
      </c>
      <c r="V58">
        <v>13.179285</v>
      </c>
      <c r="W58">
        <v>33.668331999999999</v>
      </c>
      <c r="X58">
        <v>142.72136599999999</v>
      </c>
      <c r="Y58">
        <v>0</v>
      </c>
      <c r="Z58">
        <v>6.340802</v>
      </c>
      <c r="AA58">
        <v>38.216250000000002</v>
      </c>
      <c r="AB58">
        <v>25.406647</v>
      </c>
      <c r="AC58">
        <v>28.089931</v>
      </c>
      <c r="AD58">
        <v>10.352347</v>
      </c>
      <c r="AE58">
        <v>42.824936000000001</v>
      </c>
      <c r="AF58">
        <v>8.5855949999999996</v>
      </c>
      <c r="AG58">
        <v>19.012536000000001</v>
      </c>
      <c r="AH58">
        <v>36.648899999999998</v>
      </c>
      <c r="AI58">
        <v>0</v>
      </c>
      <c r="AJ58">
        <v>0</v>
      </c>
      <c r="AK58">
        <v>49.110300000000002</v>
      </c>
      <c r="AL58">
        <v>33.727049999999998</v>
      </c>
      <c r="AM58">
        <v>5.1071229999999996</v>
      </c>
      <c r="AN58">
        <v>0</v>
      </c>
      <c r="AO58">
        <v>6.0302340000000001</v>
      </c>
      <c r="AP58">
        <v>2.1688930000000002</v>
      </c>
      <c r="AQ58">
        <v>28.708628000000001</v>
      </c>
      <c r="AR58">
        <v>49.133519999999997</v>
      </c>
      <c r="AS58">
        <v>30.860717999999999</v>
      </c>
      <c r="AT58">
        <v>10.882053000000001</v>
      </c>
      <c r="AU58">
        <v>0</v>
      </c>
      <c r="AV58">
        <v>0</v>
      </c>
      <c r="AW58">
        <v>1.9350000000000001</v>
      </c>
      <c r="AX58">
        <v>0</v>
      </c>
      <c r="AY58">
        <v>0</v>
      </c>
      <c r="AZ58">
        <v>0</v>
      </c>
      <c r="BA58">
        <f t="shared" si="0"/>
        <v>2777.9359719999993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664.459609</v>
      </c>
      <c r="L59">
        <v>631.92262500000004</v>
      </c>
      <c r="M59">
        <v>89.01</v>
      </c>
      <c r="N59">
        <v>114.285938</v>
      </c>
      <c r="O59">
        <v>119.64649199999999</v>
      </c>
      <c r="P59">
        <v>121.505906</v>
      </c>
      <c r="Q59">
        <v>10.216799999999999</v>
      </c>
      <c r="R59">
        <v>41.012422000000001</v>
      </c>
      <c r="S59">
        <v>25.532422</v>
      </c>
      <c r="T59">
        <v>0</v>
      </c>
      <c r="U59">
        <v>337.63331199999999</v>
      </c>
      <c r="V59">
        <v>13.179285</v>
      </c>
      <c r="W59">
        <v>33.668331999999999</v>
      </c>
      <c r="X59">
        <v>142.72136599999999</v>
      </c>
      <c r="Y59">
        <v>0</v>
      </c>
      <c r="Z59">
        <v>6.340802</v>
      </c>
      <c r="AA59">
        <v>38.216250000000002</v>
      </c>
      <c r="AB59">
        <v>25.406647</v>
      </c>
      <c r="AC59">
        <v>28.089931</v>
      </c>
      <c r="AD59">
        <v>17.637332000000001</v>
      </c>
      <c r="AE59">
        <v>42.824936000000001</v>
      </c>
      <c r="AF59">
        <v>8.5855949999999996</v>
      </c>
      <c r="AG59">
        <v>19.012536000000001</v>
      </c>
      <c r="AH59">
        <v>36.648899999999998</v>
      </c>
      <c r="AI59">
        <v>0</v>
      </c>
      <c r="AJ59">
        <v>0</v>
      </c>
      <c r="AK59">
        <v>49.110300000000002</v>
      </c>
      <c r="AL59">
        <v>33.727049999999998</v>
      </c>
      <c r="AM59">
        <v>5.1071229999999996</v>
      </c>
      <c r="AN59">
        <v>0</v>
      </c>
      <c r="AO59">
        <v>6.0302340000000001</v>
      </c>
      <c r="AP59">
        <v>6.5066790000000001</v>
      </c>
      <c r="AQ59">
        <v>28.708628000000001</v>
      </c>
      <c r="AR59">
        <v>49.133519999999997</v>
      </c>
      <c r="AS59">
        <v>30.860717999999999</v>
      </c>
      <c r="AT59">
        <v>10.882053000000001</v>
      </c>
      <c r="AU59">
        <v>0</v>
      </c>
      <c r="AV59">
        <v>0</v>
      </c>
      <c r="AW59">
        <v>1.9350000000000001</v>
      </c>
      <c r="AX59">
        <v>0</v>
      </c>
      <c r="AY59">
        <v>0</v>
      </c>
      <c r="AZ59">
        <v>0</v>
      </c>
      <c r="BA59">
        <f t="shared" si="0"/>
        <v>2789.5587429999991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664.459609</v>
      </c>
      <c r="L60">
        <v>631.92262500000004</v>
      </c>
      <c r="M60">
        <v>89.01</v>
      </c>
      <c r="N60">
        <v>114.285938</v>
      </c>
      <c r="O60">
        <v>119.64649199999999</v>
      </c>
      <c r="P60">
        <v>121.505906</v>
      </c>
      <c r="Q60">
        <v>10.216799999999999</v>
      </c>
      <c r="R60">
        <v>41.012422000000001</v>
      </c>
      <c r="S60">
        <v>25.532422</v>
      </c>
      <c r="T60">
        <v>0</v>
      </c>
      <c r="U60">
        <v>337.63331199999999</v>
      </c>
      <c r="V60">
        <v>13.179285</v>
      </c>
      <c r="W60">
        <v>33.668331999999999</v>
      </c>
      <c r="X60">
        <v>142.72136599999999</v>
      </c>
      <c r="Y60">
        <v>0</v>
      </c>
      <c r="Z60">
        <v>6.340802</v>
      </c>
      <c r="AA60">
        <v>38.216250000000002</v>
      </c>
      <c r="AB60">
        <v>25.406647</v>
      </c>
      <c r="AC60">
        <v>28.089931</v>
      </c>
      <c r="AD60">
        <v>17.637332000000001</v>
      </c>
      <c r="AE60">
        <v>42.824936000000001</v>
      </c>
      <c r="AF60">
        <v>8.5855949999999996</v>
      </c>
      <c r="AG60">
        <v>19.012536000000001</v>
      </c>
      <c r="AH60">
        <v>36.648899999999998</v>
      </c>
      <c r="AI60">
        <v>0</v>
      </c>
      <c r="AJ60">
        <v>0</v>
      </c>
      <c r="AK60">
        <v>49.110300000000002</v>
      </c>
      <c r="AL60">
        <v>33.727049999999998</v>
      </c>
      <c r="AM60">
        <v>5.1071229999999996</v>
      </c>
      <c r="AN60">
        <v>0</v>
      </c>
      <c r="AO60">
        <v>6.0302340000000001</v>
      </c>
      <c r="AP60">
        <v>6.5066790000000001</v>
      </c>
      <c r="AQ60">
        <v>28.708628000000001</v>
      </c>
      <c r="AR60">
        <v>49.133519999999997</v>
      </c>
      <c r="AS60">
        <v>30.860717999999999</v>
      </c>
      <c r="AT60">
        <v>10.882053000000001</v>
      </c>
      <c r="AU60">
        <v>0</v>
      </c>
      <c r="AV60">
        <v>0</v>
      </c>
      <c r="AW60">
        <v>1.9350000000000001</v>
      </c>
      <c r="AX60">
        <v>0</v>
      </c>
      <c r="AY60">
        <v>0</v>
      </c>
      <c r="AZ60">
        <v>0</v>
      </c>
      <c r="BA60">
        <f t="shared" si="0"/>
        <v>2789.5587429999991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664.459609</v>
      </c>
      <c r="L61">
        <v>631.92262500000004</v>
      </c>
      <c r="M61">
        <v>89.01</v>
      </c>
      <c r="N61">
        <v>114.285938</v>
      </c>
      <c r="O61">
        <v>119.64649199999999</v>
      </c>
      <c r="P61">
        <v>121.505906</v>
      </c>
      <c r="Q61">
        <v>10.216799999999999</v>
      </c>
      <c r="R61">
        <v>41.012422000000001</v>
      </c>
      <c r="S61">
        <v>25.532422</v>
      </c>
      <c r="T61">
        <v>0</v>
      </c>
      <c r="U61">
        <v>337.63331199999999</v>
      </c>
      <c r="V61">
        <v>13.179285</v>
      </c>
      <c r="W61">
        <v>33.668331999999999</v>
      </c>
      <c r="X61">
        <v>142.72136599999999</v>
      </c>
      <c r="Y61">
        <v>0</v>
      </c>
      <c r="Z61">
        <v>12.681603000000001</v>
      </c>
      <c r="AA61">
        <v>38.216250000000002</v>
      </c>
      <c r="AB61">
        <v>25.406647</v>
      </c>
      <c r="AC61">
        <v>28.089931</v>
      </c>
      <c r="AD61">
        <v>17.637332000000001</v>
      </c>
      <c r="AE61">
        <v>42.824936000000001</v>
      </c>
      <c r="AF61">
        <v>8.5855949999999996</v>
      </c>
      <c r="AG61">
        <v>19.012536000000001</v>
      </c>
      <c r="AH61">
        <v>36.648899999999998</v>
      </c>
      <c r="AI61">
        <v>0</v>
      </c>
      <c r="AJ61">
        <v>0</v>
      </c>
      <c r="AK61">
        <v>49.110300000000002</v>
      </c>
      <c r="AL61">
        <v>33.727049999999998</v>
      </c>
      <c r="AM61">
        <v>5.1071229999999996</v>
      </c>
      <c r="AN61">
        <v>0</v>
      </c>
      <c r="AO61">
        <v>6.0871230000000001</v>
      </c>
      <c r="AP61">
        <v>2.1688930000000002</v>
      </c>
      <c r="AQ61">
        <v>28.708628000000001</v>
      </c>
      <c r="AR61">
        <v>49.133519999999997</v>
      </c>
      <c r="AS61">
        <v>30.860717999999999</v>
      </c>
      <c r="AT61">
        <v>10.882053000000001</v>
      </c>
      <c r="AU61">
        <v>0</v>
      </c>
      <c r="AV61">
        <v>0</v>
      </c>
      <c r="AW61">
        <v>1.9350000000000001</v>
      </c>
      <c r="AX61">
        <v>0</v>
      </c>
      <c r="AY61">
        <v>0</v>
      </c>
      <c r="AZ61">
        <v>0</v>
      </c>
      <c r="BA61">
        <f t="shared" si="0"/>
        <v>2791.6186469999989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664.459609</v>
      </c>
      <c r="L62">
        <v>631.92262500000004</v>
      </c>
      <c r="M62">
        <v>89.01</v>
      </c>
      <c r="N62">
        <v>114.285938</v>
      </c>
      <c r="O62">
        <v>119.64649199999999</v>
      </c>
      <c r="P62">
        <v>121.505906</v>
      </c>
      <c r="Q62">
        <v>10.216799999999999</v>
      </c>
      <c r="R62">
        <v>41.012422000000001</v>
      </c>
      <c r="S62">
        <v>25.532422</v>
      </c>
      <c r="T62">
        <v>0</v>
      </c>
      <c r="U62">
        <v>337.63331199999999</v>
      </c>
      <c r="V62">
        <v>13.179285</v>
      </c>
      <c r="W62">
        <v>33.668331999999999</v>
      </c>
      <c r="X62">
        <v>142.72136599999999</v>
      </c>
      <c r="Y62">
        <v>0</v>
      </c>
      <c r="Z62">
        <v>12.681603000000001</v>
      </c>
      <c r="AA62">
        <v>38.216250000000002</v>
      </c>
      <c r="AB62">
        <v>25.406647</v>
      </c>
      <c r="AC62">
        <v>28.089931</v>
      </c>
      <c r="AD62">
        <v>17.637332000000001</v>
      </c>
      <c r="AE62">
        <v>42.824936000000001</v>
      </c>
      <c r="AF62">
        <v>8.5855949999999996</v>
      </c>
      <c r="AG62">
        <v>19.012536000000001</v>
      </c>
      <c r="AH62">
        <v>36.648899999999998</v>
      </c>
      <c r="AI62">
        <v>0</v>
      </c>
      <c r="AJ62">
        <v>0</v>
      </c>
      <c r="AK62">
        <v>49.110300000000002</v>
      </c>
      <c r="AL62">
        <v>33.727049999999998</v>
      </c>
      <c r="AM62">
        <v>5.1071229999999996</v>
      </c>
      <c r="AN62">
        <v>0</v>
      </c>
      <c r="AO62">
        <v>6.0871230000000001</v>
      </c>
      <c r="AP62">
        <v>2.1688930000000002</v>
      </c>
      <c r="AQ62">
        <v>28.708628000000001</v>
      </c>
      <c r="AR62">
        <v>49.133519999999997</v>
      </c>
      <c r="AS62">
        <v>30.860717999999999</v>
      </c>
      <c r="AT62">
        <v>10.882053000000001</v>
      </c>
      <c r="AU62">
        <v>0</v>
      </c>
      <c r="AV62">
        <v>0</v>
      </c>
      <c r="AW62">
        <v>1.9350000000000001</v>
      </c>
      <c r="AX62">
        <v>0</v>
      </c>
      <c r="AY62">
        <v>0</v>
      </c>
      <c r="AZ62">
        <v>0</v>
      </c>
      <c r="BA62">
        <f t="shared" si="0"/>
        <v>2791.6186469999989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664.459609</v>
      </c>
      <c r="L63">
        <v>631.92262500000004</v>
      </c>
      <c r="M63">
        <v>86.107500000000002</v>
      </c>
      <c r="N63">
        <v>114.285938</v>
      </c>
      <c r="O63">
        <v>119.64649199999999</v>
      </c>
      <c r="P63">
        <v>121.505906</v>
      </c>
      <c r="Q63">
        <v>10.216799999999999</v>
      </c>
      <c r="R63">
        <v>41.012422000000001</v>
      </c>
      <c r="S63">
        <v>25.532422</v>
      </c>
      <c r="T63">
        <v>0</v>
      </c>
      <c r="U63">
        <v>337.63331199999999</v>
      </c>
      <c r="V63">
        <v>13.179285</v>
      </c>
      <c r="W63">
        <v>33.668331999999999</v>
      </c>
      <c r="X63">
        <v>142.72136599999999</v>
      </c>
      <c r="Y63">
        <v>0</v>
      </c>
      <c r="Z63">
        <v>12.681603000000001</v>
      </c>
      <c r="AA63">
        <v>38.216250000000002</v>
      </c>
      <c r="AB63">
        <v>25.406647</v>
      </c>
      <c r="AC63">
        <v>28.089931</v>
      </c>
      <c r="AD63">
        <v>17.637332000000001</v>
      </c>
      <c r="AE63">
        <v>42.824936000000001</v>
      </c>
      <c r="AF63">
        <v>8.5855949999999996</v>
      </c>
      <c r="AG63">
        <v>19.012536000000001</v>
      </c>
      <c r="AH63">
        <v>18.324449999999999</v>
      </c>
      <c r="AI63">
        <v>0</v>
      </c>
      <c r="AJ63">
        <v>0</v>
      </c>
      <c r="AK63">
        <v>49.110300000000002</v>
      </c>
      <c r="AL63">
        <v>20.236229999999999</v>
      </c>
      <c r="AM63">
        <v>5.1071229999999996</v>
      </c>
      <c r="AN63">
        <v>0</v>
      </c>
      <c r="AO63">
        <v>0.34133400000000003</v>
      </c>
      <c r="AP63">
        <v>2.1688930000000002</v>
      </c>
      <c r="AQ63">
        <v>28.708628000000001</v>
      </c>
      <c r="AR63">
        <v>49.133519999999997</v>
      </c>
      <c r="AS63">
        <v>30.860717999999999</v>
      </c>
      <c r="AT63">
        <v>10.882053000000001</v>
      </c>
      <c r="AU63">
        <v>0</v>
      </c>
      <c r="AV63">
        <v>0</v>
      </c>
      <c r="AW63">
        <v>1.9350000000000001</v>
      </c>
      <c r="AX63">
        <v>0</v>
      </c>
      <c r="AY63">
        <v>0</v>
      </c>
      <c r="AZ63">
        <v>0</v>
      </c>
      <c r="BA63">
        <f t="shared" si="0"/>
        <v>2751.155088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664.459609</v>
      </c>
      <c r="L64">
        <v>631.92262500000004</v>
      </c>
      <c r="M64">
        <v>86.107500000000002</v>
      </c>
      <c r="N64">
        <v>114.285938</v>
      </c>
      <c r="O64">
        <v>119.64649199999999</v>
      </c>
      <c r="P64">
        <v>121.505906</v>
      </c>
      <c r="Q64">
        <v>10.216799999999999</v>
      </c>
      <c r="R64">
        <v>41.012422000000001</v>
      </c>
      <c r="S64">
        <v>25.532422</v>
      </c>
      <c r="T64">
        <v>0</v>
      </c>
      <c r="U64">
        <v>337.63331199999999</v>
      </c>
      <c r="V64">
        <v>13.179285</v>
      </c>
      <c r="W64">
        <v>33.668331999999999</v>
      </c>
      <c r="X64">
        <v>142.72136599999999</v>
      </c>
      <c r="Y64">
        <v>0</v>
      </c>
      <c r="Z64">
        <v>12.681603000000001</v>
      </c>
      <c r="AA64">
        <v>34.394624999999998</v>
      </c>
      <c r="AB64">
        <v>25.406647</v>
      </c>
      <c r="AC64">
        <v>18.72662</v>
      </c>
      <c r="AD64">
        <v>17.637332000000001</v>
      </c>
      <c r="AE64">
        <v>42.824936000000001</v>
      </c>
      <c r="AF64">
        <v>8.5855949999999996</v>
      </c>
      <c r="AG64">
        <v>19.012536000000001</v>
      </c>
      <c r="AH64">
        <v>18.324449999999999</v>
      </c>
      <c r="AI64">
        <v>0</v>
      </c>
      <c r="AJ64">
        <v>0</v>
      </c>
      <c r="AK64">
        <v>49.110300000000002</v>
      </c>
      <c r="AL64">
        <v>20.236229999999999</v>
      </c>
      <c r="AM64">
        <v>5.1071229999999996</v>
      </c>
      <c r="AN64">
        <v>0</v>
      </c>
      <c r="AO64">
        <v>0.34133400000000003</v>
      </c>
      <c r="AP64">
        <v>2.1688930000000002</v>
      </c>
      <c r="AQ64">
        <v>28.708628000000001</v>
      </c>
      <c r="AR64">
        <v>49.133519999999997</v>
      </c>
      <c r="AS64">
        <v>30.860717999999999</v>
      </c>
      <c r="AT64">
        <v>10.882053000000001</v>
      </c>
      <c r="AU64">
        <v>0</v>
      </c>
      <c r="AV64">
        <v>0</v>
      </c>
      <c r="AW64">
        <v>1.9350000000000001</v>
      </c>
      <c r="AX64">
        <v>0</v>
      </c>
      <c r="AY64">
        <v>0</v>
      </c>
      <c r="AZ64">
        <v>0</v>
      </c>
      <c r="BA64">
        <f t="shared" si="0"/>
        <v>2737.9701519999999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664.459609</v>
      </c>
      <c r="L65">
        <v>631.92262500000004</v>
      </c>
      <c r="M65">
        <v>84.172499999999999</v>
      </c>
      <c r="N65">
        <v>114.285938</v>
      </c>
      <c r="O65">
        <v>119.64649199999999</v>
      </c>
      <c r="P65">
        <v>121.505906</v>
      </c>
      <c r="Q65">
        <v>10.216799999999999</v>
      </c>
      <c r="R65">
        <v>41.012422000000001</v>
      </c>
      <c r="S65">
        <v>25.532422</v>
      </c>
      <c r="T65">
        <v>0</v>
      </c>
      <c r="U65">
        <v>337.63331199999999</v>
      </c>
      <c r="V65">
        <v>13.179285</v>
      </c>
      <c r="W65">
        <v>33.668331999999999</v>
      </c>
      <c r="X65">
        <v>142.72136599999999</v>
      </c>
      <c r="Y65">
        <v>0</v>
      </c>
      <c r="Z65">
        <v>6.340802</v>
      </c>
      <c r="AA65">
        <v>24.076238</v>
      </c>
      <c r="AB65">
        <v>25.406647</v>
      </c>
      <c r="AC65">
        <v>9.3633100000000002</v>
      </c>
      <c r="AD65">
        <v>17.637332000000001</v>
      </c>
      <c r="AE65">
        <v>42.824936000000001</v>
      </c>
      <c r="AF65">
        <v>8.5855949999999996</v>
      </c>
      <c r="AG65">
        <v>19.012536000000001</v>
      </c>
      <c r="AH65">
        <v>18.324449999999999</v>
      </c>
      <c r="AI65">
        <v>0</v>
      </c>
      <c r="AJ65">
        <v>0</v>
      </c>
      <c r="AK65">
        <v>49.110300000000002</v>
      </c>
      <c r="AL65">
        <v>20.236229999999999</v>
      </c>
      <c r="AM65">
        <v>9.0277419999999999</v>
      </c>
      <c r="AN65">
        <v>0</v>
      </c>
      <c r="AO65">
        <v>0.34133400000000003</v>
      </c>
      <c r="AP65">
        <v>2.1688930000000002</v>
      </c>
      <c r="AQ65">
        <v>28.708628000000001</v>
      </c>
      <c r="AR65">
        <v>49.133519999999997</v>
      </c>
      <c r="AS65">
        <v>30.860717999999999</v>
      </c>
      <c r="AT65">
        <v>10.882053000000001</v>
      </c>
      <c r="AU65">
        <v>0</v>
      </c>
      <c r="AV65">
        <v>0</v>
      </c>
      <c r="AW65">
        <v>1.9350000000000001</v>
      </c>
      <c r="AX65">
        <v>0</v>
      </c>
      <c r="AY65">
        <v>0</v>
      </c>
      <c r="AZ65">
        <v>0</v>
      </c>
      <c r="BA65">
        <f t="shared" si="0"/>
        <v>2713.9332730000006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664.459609</v>
      </c>
      <c r="L66">
        <v>631.92262500000004</v>
      </c>
      <c r="M66">
        <v>84.172499999999999</v>
      </c>
      <c r="N66">
        <v>114.285938</v>
      </c>
      <c r="O66">
        <v>119.64649199999999</v>
      </c>
      <c r="P66">
        <v>121.505906</v>
      </c>
      <c r="Q66">
        <v>10.216799999999999</v>
      </c>
      <c r="R66">
        <v>41.012422000000001</v>
      </c>
      <c r="S66">
        <v>25.532422</v>
      </c>
      <c r="T66">
        <v>0</v>
      </c>
      <c r="U66">
        <v>337.63331199999999</v>
      </c>
      <c r="V66">
        <v>13.179285</v>
      </c>
      <c r="W66">
        <v>33.668331999999999</v>
      </c>
      <c r="X66">
        <v>142.72136599999999</v>
      </c>
      <c r="Y66">
        <v>0</v>
      </c>
      <c r="Z66">
        <v>6.340802</v>
      </c>
      <c r="AA66">
        <v>22.547588000000001</v>
      </c>
      <c r="AB66">
        <v>25.406647</v>
      </c>
      <c r="AC66">
        <v>9.3633100000000002</v>
      </c>
      <c r="AD66">
        <v>17.637332000000001</v>
      </c>
      <c r="AE66">
        <v>42.824936000000001</v>
      </c>
      <c r="AF66">
        <v>8.5855949999999996</v>
      </c>
      <c r="AG66">
        <v>19.012536000000001</v>
      </c>
      <c r="AH66">
        <v>18.324449999999999</v>
      </c>
      <c r="AI66">
        <v>0</v>
      </c>
      <c r="AJ66">
        <v>0</v>
      </c>
      <c r="AK66">
        <v>49.110300000000002</v>
      </c>
      <c r="AL66">
        <v>20.236229999999999</v>
      </c>
      <c r="AM66">
        <v>9.0277419999999999</v>
      </c>
      <c r="AN66">
        <v>0</v>
      </c>
      <c r="AO66">
        <v>0.34133400000000003</v>
      </c>
      <c r="AP66">
        <v>2.1688930000000002</v>
      </c>
      <c r="AQ66">
        <v>28.708628000000001</v>
      </c>
      <c r="AR66">
        <v>49.133519999999997</v>
      </c>
      <c r="AS66">
        <v>30.860717999999999</v>
      </c>
      <c r="AT66">
        <v>10.882053000000001</v>
      </c>
      <c r="AU66">
        <v>0</v>
      </c>
      <c r="AV66">
        <v>0</v>
      </c>
      <c r="AW66">
        <v>1.9350000000000001</v>
      </c>
      <c r="AX66">
        <v>0</v>
      </c>
      <c r="AY66">
        <v>0</v>
      </c>
      <c r="AZ66">
        <v>0</v>
      </c>
      <c r="BA66">
        <f t="shared" si="0"/>
        <v>2712.4046230000004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664.459609</v>
      </c>
      <c r="L67">
        <v>631.92262500000004</v>
      </c>
      <c r="M67">
        <v>84.172499999999999</v>
      </c>
      <c r="N67">
        <v>114.285938</v>
      </c>
      <c r="O67">
        <v>119.64649199999999</v>
      </c>
      <c r="P67">
        <v>121.505906</v>
      </c>
      <c r="Q67">
        <v>10.216799999999999</v>
      </c>
      <c r="R67">
        <v>41.012422000000001</v>
      </c>
      <c r="S67">
        <v>25.532422</v>
      </c>
      <c r="T67">
        <v>0</v>
      </c>
      <c r="U67">
        <v>337.63331199999999</v>
      </c>
      <c r="V67">
        <v>13.179285</v>
      </c>
      <c r="W67">
        <v>33.668331999999999</v>
      </c>
      <c r="X67">
        <v>142.72136599999999</v>
      </c>
      <c r="Y67">
        <v>0</v>
      </c>
      <c r="Z67">
        <v>6.340802</v>
      </c>
      <c r="AA67">
        <v>22.165424999999999</v>
      </c>
      <c r="AB67">
        <v>25.406647</v>
      </c>
      <c r="AC67">
        <v>9.3633100000000002</v>
      </c>
      <c r="AD67">
        <v>17.637332000000001</v>
      </c>
      <c r="AE67">
        <v>42.824936000000001</v>
      </c>
      <c r="AF67">
        <v>17.171189999999999</v>
      </c>
      <c r="AG67">
        <v>19.012536000000001</v>
      </c>
      <c r="AH67">
        <v>18.324449999999999</v>
      </c>
      <c r="AI67">
        <v>0</v>
      </c>
      <c r="AJ67">
        <v>0</v>
      </c>
      <c r="AK67">
        <v>49.110300000000002</v>
      </c>
      <c r="AL67">
        <v>20.236229999999999</v>
      </c>
      <c r="AM67">
        <v>9.0277419999999999</v>
      </c>
      <c r="AN67">
        <v>0</v>
      </c>
      <c r="AO67">
        <v>0.34133400000000003</v>
      </c>
      <c r="AP67">
        <v>3.408261</v>
      </c>
      <c r="AQ67">
        <v>28.708628000000001</v>
      </c>
      <c r="AR67">
        <v>49.133519999999997</v>
      </c>
      <c r="AS67">
        <v>30.860717999999999</v>
      </c>
      <c r="AT67">
        <v>10.882053000000001</v>
      </c>
      <c r="AU67">
        <v>0</v>
      </c>
      <c r="AV67">
        <v>0</v>
      </c>
      <c r="AW67">
        <v>1.9350000000000001</v>
      </c>
      <c r="AX67">
        <v>0</v>
      </c>
      <c r="AY67">
        <v>0</v>
      </c>
      <c r="AZ67">
        <v>0</v>
      </c>
      <c r="BA67">
        <f t="shared" si="0"/>
        <v>2721.8474230000006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664.459609</v>
      </c>
      <c r="L68">
        <v>631.92262500000004</v>
      </c>
      <c r="M68">
        <v>84.172499999999999</v>
      </c>
      <c r="N68">
        <v>114.285938</v>
      </c>
      <c r="O68">
        <v>119.64649199999999</v>
      </c>
      <c r="P68">
        <v>121.505906</v>
      </c>
      <c r="Q68">
        <v>10.216799999999999</v>
      </c>
      <c r="R68">
        <v>41.012422000000001</v>
      </c>
      <c r="S68">
        <v>25.532422</v>
      </c>
      <c r="T68">
        <v>0</v>
      </c>
      <c r="U68">
        <v>337.63331199999999</v>
      </c>
      <c r="V68">
        <v>13.179285</v>
      </c>
      <c r="W68">
        <v>33.668331999999999</v>
      </c>
      <c r="X68">
        <v>142.72136599999999</v>
      </c>
      <c r="Y68">
        <v>0</v>
      </c>
      <c r="Z68">
        <v>6.340802</v>
      </c>
      <c r="AA68">
        <v>22.165424999999999</v>
      </c>
      <c r="AB68">
        <v>25.406647</v>
      </c>
      <c r="AC68">
        <v>9.3633100000000002</v>
      </c>
      <c r="AD68">
        <v>17.637332000000001</v>
      </c>
      <c r="AE68">
        <v>42.824936000000001</v>
      </c>
      <c r="AF68">
        <v>17.171189999999999</v>
      </c>
      <c r="AG68">
        <v>19.012536000000001</v>
      </c>
      <c r="AH68">
        <v>43.978679999999997</v>
      </c>
      <c r="AI68">
        <v>0</v>
      </c>
      <c r="AJ68">
        <v>0</v>
      </c>
      <c r="AK68">
        <v>49.110300000000002</v>
      </c>
      <c r="AL68">
        <v>20.236229999999999</v>
      </c>
      <c r="AM68">
        <v>9.0277419999999999</v>
      </c>
      <c r="AN68">
        <v>0</v>
      </c>
      <c r="AO68">
        <v>0.34133400000000003</v>
      </c>
      <c r="AP68">
        <v>3.408261</v>
      </c>
      <c r="AQ68">
        <v>28.708628000000001</v>
      </c>
      <c r="AR68">
        <v>49.133519999999997</v>
      </c>
      <c r="AS68">
        <v>30.860717999999999</v>
      </c>
      <c r="AT68">
        <v>10.882053000000001</v>
      </c>
      <c r="AU68">
        <v>0</v>
      </c>
      <c r="AV68">
        <v>0</v>
      </c>
      <c r="AW68">
        <v>1.9350000000000001</v>
      </c>
      <c r="AX68">
        <v>0</v>
      </c>
      <c r="AY68">
        <v>0</v>
      </c>
      <c r="AZ68">
        <v>0</v>
      </c>
      <c r="BA68">
        <f t="shared" ref="BA68:BA99" si="1">SUM(B68:AZ68)</f>
        <v>2747.5016530000007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664.459609</v>
      </c>
      <c r="L69">
        <v>631.92262500000004</v>
      </c>
      <c r="M69">
        <v>84.172499999999999</v>
      </c>
      <c r="N69">
        <v>114.285938</v>
      </c>
      <c r="O69">
        <v>119.64649199999999</v>
      </c>
      <c r="P69">
        <v>121.505906</v>
      </c>
      <c r="Q69">
        <v>10.216799999999999</v>
      </c>
      <c r="R69">
        <v>41.012422000000001</v>
      </c>
      <c r="S69">
        <v>25.532422</v>
      </c>
      <c r="T69">
        <v>0</v>
      </c>
      <c r="U69">
        <v>337.63331199999999</v>
      </c>
      <c r="V69">
        <v>13.179285</v>
      </c>
      <c r="W69">
        <v>33.668331999999999</v>
      </c>
      <c r="X69">
        <v>142.72136599999999</v>
      </c>
      <c r="Y69">
        <v>0</v>
      </c>
      <c r="Z69">
        <v>6.340802</v>
      </c>
      <c r="AA69">
        <v>12.229200000000001</v>
      </c>
      <c r="AB69">
        <v>25.406647</v>
      </c>
      <c r="AC69">
        <v>9.3633100000000002</v>
      </c>
      <c r="AD69">
        <v>17.637332000000001</v>
      </c>
      <c r="AE69">
        <v>42.824936000000001</v>
      </c>
      <c r="AF69">
        <v>17.171189999999999</v>
      </c>
      <c r="AG69">
        <v>19.012536000000001</v>
      </c>
      <c r="AH69">
        <v>44.986525</v>
      </c>
      <c r="AI69">
        <v>0</v>
      </c>
      <c r="AJ69">
        <v>0</v>
      </c>
      <c r="AK69">
        <v>49.110300000000002</v>
      </c>
      <c r="AL69">
        <v>20.236229999999999</v>
      </c>
      <c r="AM69">
        <v>9.0277419999999999</v>
      </c>
      <c r="AN69">
        <v>0</v>
      </c>
      <c r="AO69">
        <v>0.34133400000000003</v>
      </c>
      <c r="AP69">
        <v>3.408261</v>
      </c>
      <c r="AQ69">
        <v>28.708628000000001</v>
      </c>
      <c r="AR69">
        <v>49.133519999999997</v>
      </c>
      <c r="AS69">
        <v>30.860717999999999</v>
      </c>
      <c r="AT69">
        <v>10.882053000000001</v>
      </c>
      <c r="AU69">
        <v>0</v>
      </c>
      <c r="AV69">
        <v>0</v>
      </c>
      <c r="AW69">
        <v>1.9350000000000001</v>
      </c>
      <c r="AX69">
        <v>0</v>
      </c>
      <c r="AY69">
        <v>0</v>
      </c>
      <c r="AZ69">
        <v>0</v>
      </c>
      <c r="BA69">
        <f t="shared" si="1"/>
        <v>2738.5732730000004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664.459609</v>
      </c>
      <c r="L70">
        <v>631.92262500000004</v>
      </c>
      <c r="M70">
        <v>84.172499999999999</v>
      </c>
      <c r="N70">
        <v>114.285938</v>
      </c>
      <c r="O70">
        <v>119.64649199999999</v>
      </c>
      <c r="P70">
        <v>121.505906</v>
      </c>
      <c r="Q70">
        <v>10.216799999999999</v>
      </c>
      <c r="R70">
        <v>41.012422000000001</v>
      </c>
      <c r="S70">
        <v>25.532422</v>
      </c>
      <c r="T70">
        <v>0</v>
      </c>
      <c r="U70">
        <v>337.63331199999999</v>
      </c>
      <c r="V70">
        <v>13.179285</v>
      </c>
      <c r="W70">
        <v>33.668331999999999</v>
      </c>
      <c r="X70">
        <v>142.72136599999999</v>
      </c>
      <c r="Y70">
        <v>0</v>
      </c>
      <c r="Z70">
        <v>6.340802</v>
      </c>
      <c r="AA70">
        <v>12.229200000000001</v>
      </c>
      <c r="AB70">
        <v>25.406647</v>
      </c>
      <c r="AC70">
        <v>9.3633100000000002</v>
      </c>
      <c r="AD70">
        <v>17.637332000000001</v>
      </c>
      <c r="AE70">
        <v>42.824936000000001</v>
      </c>
      <c r="AF70">
        <v>17.171189999999999</v>
      </c>
      <c r="AG70">
        <v>19.012536000000001</v>
      </c>
      <c r="AH70">
        <v>44.986525</v>
      </c>
      <c r="AI70">
        <v>0</v>
      </c>
      <c r="AJ70">
        <v>0</v>
      </c>
      <c r="AK70">
        <v>49.110300000000002</v>
      </c>
      <c r="AL70">
        <v>20.236229999999999</v>
      </c>
      <c r="AM70">
        <v>9.0277419999999999</v>
      </c>
      <c r="AN70">
        <v>0</v>
      </c>
      <c r="AO70">
        <v>0.34133400000000003</v>
      </c>
      <c r="AP70">
        <v>3.408261</v>
      </c>
      <c r="AQ70">
        <v>28.708628000000001</v>
      </c>
      <c r="AR70">
        <v>49.133519999999997</v>
      </c>
      <c r="AS70">
        <v>30.860717999999999</v>
      </c>
      <c r="AT70">
        <v>10.882053000000001</v>
      </c>
      <c r="AU70">
        <v>0</v>
      </c>
      <c r="AV70">
        <v>0</v>
      </c>
      <c r="AW70">
        <v>1.9350000000000001</v>
      </c>
      <c r="AX70">
        <v>0</v>
      </c>
      <c r="AY70">
        <v>0</v>
      </c>
      <c r="AZ70">
        <v>0</v>
      </c>
      <c r="BA70">
        <f t="shared" si="1"/>
        <v>2738.5732730000004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664.459609</v>
      </c>
      <c r="L71">
        <v>631.92262500000004</v>
      </c>
      <c r="M71">
        <v>84.172499999999999</v>
      </c>
      <c r="N71">
        <v>114.285938</v>
      </c>
      <c r="O71">
        <v>119.64649199999999</v>
      </c>
      <c r="P71">
        <v>121.505906</v>
      </c>
      <c r="Q71">
        <v>10.216799999999999</v>
      </c>
      <c r="R71">
        <v>41.012422000000001</v>
      </c>
      <c r="S71">
        <v>25.532422</v>
      </c>
      <c r="T71">
        <v>0</v>
      </c>
      <c r="U71">
        <v>337.63331199999999</v>
      </c>
      <c r="V71">
        <v>13.179285</v>
      </c>
      <c r="W71">
        <v>33.668331999999999</v>
      </c>
      <c r="X71">
        <v>142.72136599999999</v>
      </c>
      <c r="Y71">
        <v>0</v>
      </c>
      <c r="Z71">
        <v>6.340802</v>
      </c>
      <c r="AA71">
        <v>12.229200000000001</v>
      </c>
      <c r="AB71">
        <v>25.406647</v>
      </c>
      <c r="AC71">
        <v>9.3633100000000002</v>
      </c>
      <c r="AD71">
        <v>17.637332000000001</v>
      </c>
      <c r="AE71">
        <v>42.824936000000001</v>
      </c>
      <c r="AF71">
        <v>17.171189999999999</v>
      </c>
      <c r="AG71">
        <v>19.012536000000001</v>
      </c>
      <c r="AH71">
        <v>44.986525</v>
      </c>
      <c r="AI71">
        <v>0</v>
      </c>
      <c r="AJ71">
        <v>0</v>
      </c>
      <c r="AK71">
        <v>49.110300000000002</v>
      </c>
      <c r="AL71">
        <v>20.236229999999999</v>
      </c>
      <c r="AM71">
        <v>9.0277419999999999</v>
      </c>
      <c r="AN71">
        <v>0</v>
      </c>
      <c r="AO71">
        <v>0.34133400000000003</v>
      </c>
      <c r="AP71">
        <v>2.1688930000000002</v>
      </c>
      <c r="AQ71">
        <v>28.708628000000001</v>
      </c>
      <c r="AR71">
        <v>49.133519999999997</v>
      </c>
      <c r="AS71">
        <v>30.860717999999999</v>
      </c>
      <c r="AT71">
        <v>10.882053000000001</v>
      </c>
      <c r="AU71">
        <v>0</v>
      </c>
      <c r="AV71">
        <v>0</v>
      </c>
      <c r="AW71">
        <v>1.9350000000000001</v>
      </c>
      <c r="AX71">
        <v>0</v>
      </c>
      <c r="AY71">
        <v>0</v>
      </c>
      <c r="AZ71">
        <v>0</v>
      </c>
      <c r="BA71">
        <f t="shared" si="1"/>
        <v>2737.3339050000004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664.459609</v>
      </c>
      <c r="L72">
        <v>631.92262500000004</v>
      </c>
      <c r="M72">
        <v>84.172499999999999</v>
      </c>
      <c r="N72">
        <v>114.285938</v>
      </c>
      <c r="O72">
        <v>119.64649199999999</v>
      </c>
      <c r="P72">
        <v>121.505906</v>
      </c>
      <c r="Q72">
        <v>10.216799999999999</v>
      </c>
      <c r="R72">
        <v>41.012422000000001</v>
      </c>
      <c r="S72">
        <v>25.532422</v>
      </c>
      <c r="T72">
        <v>0</v>
      </c>
      <c r="U72">
        <v>337.63331199999999</v>
      </c>
      <c r="V72">
        <v>13.179285</v>
      </c>
      <c r="W72">
        <v>33.668331999999999</v>
      </c>
      <c r="X72">
        <v>142.72136599999999</v>
      </c>
      <c r="Y72">
        <v>0</v>
      </c>
      <c r="Z72">
        <v>6.340802</v>
      </c>
      <c r="AA72">
        <v>12.229200000000001</v>
      </c>
      <c r="AB72">
        <v>25.406647</v>
      </c>
      <c r="AC72">
        <v>9.3633100000000002</v>
      </c>
      <c r="AD72">
        <v>17.637332000000001</v>
      </c>
      <c r="AE72">
        <v>42.824936000000001</v>
      </c>
      <c r="AF72">
        <v>17.171189999999999</v>
      </c>
      <c r="AG72">
        <v>19.012536000000001</v>
      </c>
      <c r="AH72">
        <v>44.986525</v>
      </c>
      <c r="AI72">
        <v>0</v>
      </c>
      <c r="AJ72">
        <v>0</v>
      </c>
      <c r="AK72">
        <v>49.110300000000002</v>
      </c>
      <c r="AL72">
        <v>20.236229999999999</v>
      </c>
      <c r="AM72">
        <v>9.0277419999999999</v>
      </c>
      <c r="AN72">
        <v>0</v>
      </c>
      <c r="AO72">
        <v>0.34133400000000003</v>
      </c>
      <c r="AP72">
        <v>2.1688930000000002</v>
      </c>
      <c r="AQ72">
        <v>28.708628000000001</v>
      </c>
      <c r="AR72">
        <v>49.133519999999997</v>
      </c>
      <c r="AS72">
        <v>30.860717999999999</v>
      </c>
      <c r="AT72">
        <v>10.882053000000001</v>
      </c>
      <c r="AU72">
        <v>0</v>
      </c>
      <c r="AV72">
        <v>0</v>
      </c>
      <c r="AW72">
        <v>1.9350000000000001</v>
      </c>
      <c r="AX72">
        <v>0</v>
      </c>
      <c r="AY72">
        <v>0</v>
      </c>
      <c r="AZ72">
        <v>0</v>
      </c>
      <c r="BA72">
        <f t="shared" si="1"/>
        <v>2737.3339050000004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664.459609</v>
      </c>
      <c r="L73">
        <v>631.92262500000004</v>
      </c>
      <c r="M73">
        <v>84.172499999999999</v>
      </c>
      <c r="N73">
        <v>114.285938</v>
      </c>
      <c r="O73">
        <v>119.64649199999999</v>
      </c>
      <c r="P73">
        <v>121.505906</v>
      </c>
      <c r="Q73">
        <v>10.216799999999999</v>
      </c>
      <c r="R73">
        <v>41.012422000000001</v>
      </c>
      <c r="S73">
        <v>25.532422</v>
      </c>
      <c r="T73">
        <v>0</v>
      </c>
      <c r="U73">
        <v>337.63331199999999</v>
      </c>
      <c r="V73">
        <v>13.179285</v>
      </c>
      <c r="W73">
        <v>33.668331999999999</v>
      </c>
      <c r="X73">
        <v>142.72136599999999</v>
      </c>
      <c r="Y73">
        <v>0</v>
      </c>
      <c r="Z73">
        <v>6.340802</v>
      </c>
      <c r="AA73">
        <v>12.229200000000001</v>
      </c>
      <c r="AB73">
        <v>25.406647</v>
      </c>
      <c r="AC73">
        <v>9.3633100000000002</v>
      </c>
      <c r="AD73">
        <v>17.637332000000001</v>
      </c>
      <c r="AE73">
        <v>42.824936000000001</v>
      </c>
      <c r="AF73">
        <v>25.756785000000001</v>
      </c>
      <c r="AG73">
        <v>19.012536000000001</v>
      </c>
      <c r="AH73">
        <v>44.986525</v>
      </c>
      <c r="AI73">
        <v>0</v>
      </c>
      <c r="AJ73">
        <v>0</v>
      </c>
      <c r="AK73">
        <v>49.110300000000002</v>
      </c>
      <c r="AL73">
        <v>20.236229999999999</v>
      </c>
      <c r="AM73">
        <v>9.0277419999999999</v>
      </c>
      <c r="AN73">
        <v>0</v>
      </c>
      <c r="AO73">
        <v>0.34133400000000003</v>
      </c>
      <c r="AP73">
        <v>2.1688930000000002</v>
      </c>
      <c r="AQ73">
        <v>28.708628000000001</v>
      </c>
      <c r="AR73">
        <v>49.133519999999997</v>
      </c>
      <c r="AS73">
        <v>30.860717999999999</v>
      </c>
      <c r="AT73">
        <v>10.882053000000001</v>
      </c>
      <c r="AU73">
        <v>0</v>
      </c>
      <c r="AV73">
        <v>0</v>
      </c>
      <c r="AW73">
        <v>1.9350000000000001</v>
      </c>
      <c r="AX73">
        <v>0</v>
      </c>
      <c r="AY73">
        <v>0</v>
      </c>
      <c r="AZ73">
        <v>0</v>
      </c>
      <c r="BA73">
        <f t="shared" si="1"/>
        <v>2745.9195000000004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664.459609</v>
      </c>
      <c r="L74">
        <v>631.92262500000004</v>
      </c>
      <c r="M74">
        <v>84.172499999999999</v>
      </c>
      <c r="N74">
        <v>114.285938</v>
      </c>
      <c r="O74">
        <v>119.64649199999999</v>
      </c>
      <c r="P74">
        <v>121.505906</v>
      </c>
      <c r="Q74">
        <v>10.216799999999999</v>
      </c>
      <c r="R74">
        <v>41.012422000000001</v>
      </c>
      <c r="S74">
        <v>25.532422</v>
      </c>
      <c r="T74">
        <v>0</v>
      </c>
      <c r="U74">
        <v>337.63331199999999</v>
      </c>
      <c r="V74">
        <v>13.179285</v>
      </c>
      <c r="W74">
        <v>33.668331999999999</v>
      </c>
      <c r="X74">
        <v>142.72136599999999</v>
      </c>
      <c r="Y74">
        <v>0</v>
      </c>
      <c r="Z74">
        <v>6.340802</v>
      </c>
      <c r="AA74">
        <v>12.229200000000001</v>
      </c>
      <c r="AB74">
        <v>25.406647</v>
      </c>
      <c r="AC74">
        <v>9.3633100000000002</v>
      </c>
      <c r="AD74">
        <v>17.637332000000001</v>
      </c>
      <c r="AE74">
        <v>42.824936000000001</v>
      </c>
      <c r="AF74">
        <v>25.756785000000001</v>
      </c>
      <c r="AG74">
        <v>19.012536000000001</v>
      </c>
      <c r="AH74">
        <v>44.986525</v>
      </c>
      <c r="AI74">
        <v>0</v>
      </c>
      <c r="AJ74">
        <v>0</v>
      </c>
      <c r="AK74">
        <v>49.110300000000002</v>
      </c>
      <c r="AL74">
        <v>33.727049999999998</v>
      </c>
      <c r="AM74">
        <v>9.6725809999999992</v>
      </c>
      <c r="AN74">
        <v>0</v>
      </c>
      <c r="AO74">
        <v>0.34133400000000003</v>
      </c>
      <c r="AP74">
        <v>2.1688930000000002</v>
      </c>
      <c r="AQ74">
        <v>28.708628000000001</v>
      </c>
      <c r="AR74">
        <v>49.133519999999997</v>
      </c>
      <c r="AS74">
        <v>30.860717999999999</v>
      </c>
      <c r="AT74">
        <v>10.882053000000001</v>
      </c>
      <c r="AU74">
        <v>0</v>
      </c>
      <c r="AV74">
        <v>0</v>
      </c>
      <c r="AW74">
        <v>1.9350000000000001</v>
      </c>
      <c r="AX74">
        <v>0</v>
      </c>
      <c r="AY74">
        <v>0</v>
      </c>
      <c r="AZ74">
        <v>0</v>
      </c>
      <c r="BA74">
        <f t="shared" si="1"/>
        <v>2760.055159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664.459609</v>
      </c>
      <c r="L75">
        <v>631.92262500000004</v>
      </c>
      <c r="M75">
        <v>84.172499999999999</v>
      </c>
      <c r="N75">
        <v>114.285938</v>
      </c>
      <c r="O75">
        <v>119.64649199999999</v>
      </c>
      <c r="P75">
        <v>121.505906</v>
      </c>
      <c r="Q75">
        <v>10.216799999999999</v>
      </c>
      <c r="R75">
        <v>41.012422000000001</v>
      </c>
      <c r="S75">
        <v>25.532422</v>
      </c>
      <c r="T75">
        <v>0</v>
      </c>
      <c r="U75">
        <v>337.63331199999999</v>
      </c>
      <c r="V75">
        <v>13.179285</v>
      </c>
      <c r="W75">
        <v>33.668331999999999</v>
      </c>
      <c r="X75">
        <v>142.72136599999999</v>
      </c>
      <c r="Y75">
        <v>0</v>
      </c>
      <c r="Z75">
        <v>6.340802</v>
      </c>
      <c r="AA75">
        <v>13.528551999999999</v>
      </c>
      <c r="AB75">
        <v>25.406647</v>
      </c>
      <c r="AC75">
        <v>18.72662</v>
      </c>
      <c r="AD75">
        <v>17.637332000000001</v>
      </c>
      <c r="AE75">
        <v>42.824936000000001</v>
      </c>
      <c r="AF75">
        <v>25.756785000000001</v>
      </c>
      <c r="AG75">
        <v>19.012536000000001</v>
      </c>
      <c r="AH75">
        <v>64.135575000000003</v>
      </c>
      <c r="AI75">
        <v>2.4632550000000002</v>
      </c>
      <c r="AJ75">
        <v>0</v>
      </c>
      <c r="AK75">
        <v>49.110300000000002</v>
      </c>
      <c r="AL75">
        <v>44.9694</v>
      </c>
      <c r="AM75">
        <v>10.214245999999999</v>
      </c>
      <c r="AN75">
        <v>0</v>
      </c>
      <c r="AO75">
        <v>0.34133400000000003</v>
      </c>
      <c r="AP75">
        <v>2.1688930000000002</v>
      </c>
      <c r="AQ75">
        <v>28.708628000000001</v>
      </c>
      <c r="AR75">
        <v>49.133519999999997</v>
      </c>
      <c r="AS75">
        <v>30.860717999999999</v>
      </c>
      <c r="AT75">
        <v>10.882053000000001</v>
      </c>
      <c r="AU75">
        <v>0</v>
      </c>
      <c r="AV75">
        <v>0</v>
      </c>
      <c r="AW75">
        <v>1.9350000000000001</v>
      </c>
      <c r="AX75">
        <v>0</v>
      </c>
      <c r="AY75">
        <v>0</v>
      </c>
      <c r="AZ75">
        <v>0</v>
      </c>
      <c r="BA75">
        <f t="shared" si="1"/>
        <v>2804.114141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664.459609</v>
      </c>
      <c r="L76">
        <v>631.92262500000004</v>
      </c>
      <c r="M76">
        <v>84.172499999999999</v>
      </c>
      <c r="N76">
        <v>114.285938</v>
      </c>
      <c r="O76">
        <v>119.64649199999999</v>
      </c>
      <c r="P76">
        <v>121.505906</v>
      </c>
      <c r="Q76">
        <v>10.216799999999999</v>
      </c>
      <c r="R76">
        <v>41.012422000000001</v>
      </c>
      <c r="S76">
        <v>25.532422</v>
      </c>
      <c r="T76">
        <v>0</v>
      </c>
      <c r="U76">
        <v>337.63331199999999</v>
      </c>
      <c r="V76">
        <v>13.179285</v>
      </c>
      <c r="W76">
        <v>33.668331999999999</v>
      </c>
      <c r="X76">
        <v>142.72136599999999</v>
      </c>
      <c r="Y76">
        <v>0</v>
      </c>
      <c r="Z76">
        <v>6.340802</v>
      </c>
      <c r="AA76">
        <v>24.458400000000001</v>
      </c>
      <c r="AB76">
        <v>25.406647</v>
      </c>
      <c r="AC76">
        <v>18.72662</v>
      </c>
      <c r="AD76">
        <v>17.637332000000001</v>
      </c>
      <c r="AE76">
        <v>42.824936000000001</v>
      </c>
      <c r="AF76">
        <v>25.756785000000001</v>
      </c>
      <c r="AG76">
        <v>19.012536000000001</v>
      </c>
      <c r="AH76">
        <v>67.892087000000004</v>
      </c>
      <c r="AI76">
        <v>2.4632550000000002</v>
      </c>
      <c r="AJ76">
        <v>0</v>
      </c>
      <c r="AK76">
        <v>49.110300000000002</v>
      </c>
      <c r="AL76">
        <v>44.9694</v>
      </c>
      <c r="AM76">
        <v>10.214245999999999</v>
      </c>
      <c r="AN76">
        <v>0</v>
      </c>
      <c r="AO76">
        <v>0.34133400000000003</v>
      </c>
      <c r="AP76">
        <v>2.1688930000000002</v>
      </c>
      <c r="AQ76">
        <v>28.708628000000001</v>
      </c>
      <c r="AR76">
        <v>49.133519999999997</v>
      </c>
      <c r="AS76">
        <v>30.860717999999999</v>
      </c>
      <c r="AT76">
        <v>10.882053000000001</v>
      </c>
      <c r="AU76">
        <v>0</v>
      </c>
      <c r="AV76">
        <v>0</v>
      </c>
      <c r="AW76">
        <v>1.9350000000000001</v>
      </c>
      <c r="AX76">
        <v>0</v>
      </c>
      <c r="AY76">
        <v>0</v>
      </c>
      <c r="AZ76">
        <v>0</v>
      </c>
      <c r="BA76">
        <f t="shared" si="1"/>
        <v>2818.8005010000002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664.459609</v>
      </c>
      <c r="L77">
        <v>631.92262500000004</v>
      </c>
      <c r="M77">
        <v>84.172499999999999</v>
      </c>
      <c r="N77">
        <v>114.285938</v>
      </c>
      <c r="O77">
        <v>119.64649199999999</v>
      </c>
      <c r="P77">
        <v>121.505906</v>
      </c>
      <c r="Q77">
        <v>10.216799999999999</v>
      </c>
      <c r="R77">
        <v>41.012422000000001</v>
      </c>
      <c r="S77">
        <v>25.532422</v>
      </c>
      <c r="T77">
        <v>0</v>
      </c>
      <c r="U77">
        <v>337.63331199999999</v>
      </c>
      <c r="V77">
        <v>13.179285</v>
      </c>
      <c r="W77">
        <v>33.668331999999999</v>
      </c>
      <c r="X77">
        <v>142.72136599999999</v>
      </c>
      <c r="Y77">
        <v>0</v>
      </c>
      <c r="Z77">
        <v>6.340802</v>
      </c>
      <c r="AA77">
        <v>27.133538000000001</v>
      </c>
      <c r="AB77">
        <v>38.226041000000002</v>
      </c>
      <c r="AC77">
        <v>18.72662</v>
      </c>
      <c r="AD77">
        <v>26.455997</v>
      </c>
      <c r="AE77">
        <v>42.824936000000001</v>
      </c>
      <c r="AF77">
        <v>25.756785000000001</v>
      </c>
      <c r="AG77">
        <v>19.012536000000001</v>
      </c>
      <c r="AH77">
        <v>90.522783000000004</v>
      </c>
      <c r="AI77">
        <v>2.4632550000000002</v>
      </c>
      <c r="AJ77">
        <v>0</v>
      </c>
      <c r="AK77">
        <v>49.110300000000002</v>
      </c>
      <c r="AL77">
        <v>44.9694</v>
      </c>
      <c r="AM77">
        <v>10.214245999999999</v>
      </c>
      <c r="AN77">
        <v>0</v>
      </c>
      <c r="AO77">
        <v>0.34133400000000003</v>
      </c>
      <c r="AP77">
        <v>2.1688930000000002</v>
      </c>
      <c r="AQ77">
        <v>28.708628000000001</v>
      </c>
      <c r="AR77">
        <v>49.133519999999997</v>
      </c>
      <c r="AS77">
        <v>30.860717999999999</v>
      </c>
      <c r="AT77">
        <v>10.882053000000001</v>
      </c>
      <c r="AU77">
        <v>0</v>
      </c>
      <c r="AV77">
        <v>0</v>
      </c>
      <c r="AW77">
        <v>1.9350000000000001</v>
      </c>
      <c r="AX77">
        <v>0</v>
      </c>
      <c r="AY77">
        <v>0</v>
      </c>
      <c r="AZ77">
        <v>0</v>
      </c>
      <c r="BA77">
        <f t="shared" si="1"/>
        <v>2865.7443940000003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664.459609</v>
      </c>
      <c r="L78">
        <v>631.92262500000004</v>
      </c>
      <c r="M78">
        <v>84.172499999999999</v>
      </c>
      <c r="N78">
        <v>114.285938</v>
      </c>
      <c r="O78">
        <v>119.64649199999999</v>
      </c>
      <c r="P78">
        <v>121.505906</v>
      </c>
      <c r="Q78">
        <v>10.216799999999999</v>
      </c>
      <c r="R78">
        <v>41.012422000000001</v>
      </c>
      <c r="S78">
        <v>25.532422</v>
      </c>
      <c r="T78">
        <v>0</v>
      </c>
      <c r="U78">
        <v>337.63331199999999</v>
      </c>
      <c r="V78">
        <v>13.179285</v>
      </c>
      <c r="W78">
        <v>33.668331999999999</v>
      </c>
      <c r="X78">
        <v>142.72136599999999</v>
      </c>
      <c r="Y78">
        <v>0</v>
      </c>
      <c r="Z78">
        <v>12.681603000000001</v>
      </c>
      <c r="AA78">
        <v>36.687600000000003</v>
      </c>
      <c r="AB78">
        <v>38.226041000000002</v>
      </c>
      <c r="AC78">
        <v>28.118266999999999</v>
      </c>
      <c r="AD78">
        <v>35.274662999999997</v>
      </c>
      <c r="AE78">
        <v>47.829867999999998</v>
      </c>
      <c r="AF78">
        <v>25.756785000000001</v>
      </c>
      <c r="AG78">
        <v>19.012536000000001</v>
      </c>
      <c r="AH78">
        <v>113.153479</v>
      </c>
      <c r="AI78">
        <v>7.3897649999999997</v>
      </c>
      <c r="AJ78">
        <v>0</v>
      </c>
      <c r="AK78">
        <v>49.110300000000002</v>
      </c>
      <c r="AL78">
        <v>44.9694</v>
      </c>
      <c r="AM78">
        <v>15.321369000000001</v>
      </c>
      <c r="AN78">
        <v>0</v>
      </c>
      <c r="AO78">
        <v>0.34133400000000003</v>
      </c>
      <c r="AP78">
        <v>2.1688930000000002</v>
      </c>
      <c r="AQ78">
        <v>28.708628000000001</v>
      </c>
      <c r="AR78">
        <v>49.133519999999997</v>
      </c>
      <c r="AS78">
        <v>30.860717999999999</v>
      </c>
      <c r="AT78">
        <v>10.882053000000001</v>
      </c>
      <c r="AU78">
        <v>0</v>
      </c>
      <c r="AV78">
        <v>0</v>
      </c>
      <c r="AW78">
        <v>1.9350000000000001</v>
      </c>
      <c r="AX78">
        <v>0</v>
      </c>
      <c r="AY78">
        <v>0</v>
      </c>
      <c r="AZ78">
        <v>0</v>
      </c>
      <c r="BA78">
        <f t="shared" si="1"/>
        <v>2937.5188309999999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664.459609</v>
      </c>
      <c r="L79">
        <v>631.92262500000004</v>
      </c>
      <c r="M79">
        <v>84.172499999999999</v>
      </c>
      <c r="N79">
        <v>114.285938</v>
      </c>
      <c r="O79">
        <v>119.64649199999999</v>
      </c>
      <c r="P79">
        <v>121.505906</v>
      </c>
      <c r="Q79">
        <v>10.216799999999999</v>
      </c>
      <c r="R79">
        <v>41.012422000000001</v>
      </c>
      <c r="S79">
        <v>25.532422</v>
      </c>
      <c r="T79">
        <v>0</v>
      </c>
      <c r="U79">
        <v>337.63331199999999</v>
      </c>
      <c r="V79">
        <v>13.179285</v>
      </c>
      <c r="W79">
        <v>33.668331999999999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19.012536000000001</v>
      </c>
      <c r="AH79">
        <v>135.78417400000001</v>
      </c>
      <c r="AI79">
        <v>32.022314999999999</v>
      </c>
      <c r="AJ79">
        <v>0</v>
      </c>
      <c r="AK79">
        <v>49.110300000000002</v>
      </c>
      <c r="AL79">
        <v>33.727049999999998</v>
      </c>
      <c r="AM79">
        <v>15.321369000000001</v>
      </c>
      <c r="AN79">
        <v>0</v>
      </c>
      <c r="AO79">
        <v>0.34133400000000003</v>
      </c>
      <c r="AP79">
        <v>2.1688930000000002</v>
      </c>
      <c r="AQ79">
        <v>28.708628000000001</v>
      </c>
      <c r="AR79">
        <v>49.133519999999997</v>
      </c>
      <c r="AS79">
        <v>30.860717999999999</v>
      </c>
      <c r="AT79">
        <v>10.882053000000001</v>
      </c>
      <c r="AU79">
        <v>0</v>
      </c>
      <c r="AV79">
        <v>0</v>
      </c>
      <c r="AW79">
        <v>1.9350000000000001</v>
      </c>
      <c r="AX79">
        <v>0</v>
      </c>
      <c r="AY79">
        <v>0</v>
      </c>
      <c r="AZ79">
        <v>0</v>
      </c>
      <c r="BA79">
        <f t="shared" si="1"/>
        <v>2986.8330589999996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664.459609</v>
      </c>
      <c r="L80">
        <v>631.92262500000004</v>
      </c>
      <c r="M80">
        <v>84.172499999999999</v>
      </c>
      <c r="N80">
        <v>114.285938</v>
      </c>
      <c r="O80">
        <v>119.64649199999999</v>
      </c>
      <c r="P80">
        <v>121.505906</v>
      </c>
      <c r="Q80">
        <v>10.216799999999999</v>
      </c>
      <c r="R80">
        <v>41.012422000000001</v>
      </c>
      <c r="S80">
        <v>25.532422</v>
      </c>
      <c r="T80">
        <v>0</v>
      </c>
      <c r="U80">
        <v>337.63331199999999</v>
      </c>
      <c r="V80">
        <v>13.179285</v>
      </c>
      <c r="W80">
        <v>33.668331999999999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19.012536000000001</v>
      </c>
      <c r="AH80">
        <v>135.78417400000001</v>
      </c>
      <c r="AI80">
        <v>32.022314999999999</v>
      </c>
      <c r="AJ80">
        <v>0</v>
      </c>
      <c r="AK80">
        <v>49.110300000000002</v>
      </c>
      <c r="AL80">
        <v>20.236229999999999</v>
      </c>
      <c r="AM80">
        <v>15.321369000000001</v>
      </c>
      <c r="AN80">
        <v>0</v>
      </c>
      <c r="AO80">
        <v>0.34133400000000003</v>
      </c>
      <c r="AP80">
        <v>2.1688930000000002</v>
      </c>
      <c r="AQ80">
        <v>28.708628000000001</v>
      </c>
      <c r="AR80">
        <v>49.133519999999997</v>
      </c>
      <c r="AS80">
        <v>30.860717999999999</v>
      </c>
      <c r="AT80">
        <v>10.882053000000001</v>
      </c>
      <c r="AU80">
        <v>0</v>
      </c>
      <c r="AV80">
        <v>0</v>
      </c>
      <c r="AW80">
        <v>1.9350000000000001</v>
      </c>
      <c r="AX80">
        <v>0</v>
      </c>
      <c r="AY80">
        <v>0</v>
      </c>
      <c r="AZ80">
        <v>0</v>
      </c>
      <c r="BA80">
        <f t="shared" si="1"/>
        <v>2973.3422389999996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664.459609</v>
      </c>
      <c r="L81">
        <v>631.92262500000004</v>
      </c>
      <c r="M81">
        <v>84.172499999999999</v>
      </c>
      <c r="N81">
        <v>114.285938</v>
      </c>
      <c r="O81">
        <v>119.64649199999999</v>
      </c>
      <c r="P81">
        <v>121.505906</v>
      </c>
      <c r="Q81">
        <v>10.216799999999999</v>
      </c>
      <c r="R81">
        <v>41.012422000000001</v>
      </c>
      <c r="S81">
        <v>25.532422</v>
      </c>
      <c r="T81">
        <v>0</v>
      </c>
      <c r="U81">
        <v>337.63331199999999</v>
      </c>
      <c r="V81">
        <v>13.179285</v>
      </c>
      <c r="W81">
        <v>33.668331999999999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19.012536000000001</v>
      </c>
      <c r="AH81">
        <v>135.78417400000001</v>
      </c>
      <c r="AI81">
        <v>48.033472000000003</v>
      </c>
      <c r="AJ81">
        <v>0</v>
      </c>
      <c r="AK81">
        <v>49.110300000000002</v>
      </c>
      <c r="AL81">
        <v>20.236229999999999</v>
      </c>
      <c r="AM81">
        <v>15.321369000000001</v>
      </c>
      <c r="AN81">
        <v>0</v>
      </c>
      <c r="AO81">
        <v>0.34133400000000003</v>
      </c>
      <c r="AP81">
        <v>2.1688930000000002</v>
      </c>
      <c r="AQ81">
        <v>28.708628000000001</v>
      </c>
      <c r="AR81">
        <v>49.133519999999997</v>
      </c>
      <c r="AS81">
        <v>30.860717999999999</v>
      </c>
      <c r="AT81">
        <v>10.882053000000001</v>
      </c>
      <c r="AU81">
        <v>0</v>
      </c>
      <c r="AV81">
        <v>0</v>
      </c>
      <c r="AW81">
        <v>1.9350000000000001</v>
      </c>
      <c r="AX81">
        <v>0</v>
      </c>
      <c r="AY81">
        <v>0</v>
      </c>
      <c r="AZ81">
        <v>0</v>
      </c>
      <c r="BA81">
        <f t="shared" si="1"/>
        <v>2989.3533959999995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664.459609</v>
      </c>
      <c r="L82">
        <v>631.92262500000004</v>
      </c>
      <c r="M82">
        <v>84.172499999999999</v>
      </c>
      <c r="N82">
        <v>114.285938</v>
      </c>
      <c r="O82">
        <v>119.64649199999999</v>
      </c>
      <c r="P82">
        <v>121.505906</v>
      </c>
      <c r="Q82">
        <v>10.216799999999999</v>
      </c>
      <c r="R82">
        <v>41.012422000000001</v>
      </c>
      <c r="S82">
        <v>25.532422</v>
      </c>
      <c r="T82">
        <v>0</v>
      </c>
      <c r="U82">
        <v>337.63331199999999</v>
      </c>
      <c r="V82">
        <v>13.179285</v>
      </c>
      <c r="W82">
        <v>33.668331999999999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19.012536000000001</v>
      </c>
      <c r="AH82">
        <v>135.78417400000001</v>
      </c>
      <c r="AI82">
        <v>48.033472000000003</v>
      </c>
      <c r="AJ82">
        <v>0</v>
      </c>
      <c r="AK82">
        <v>49.110300000000002</v>
      </c>
      <c r="AL82">
        <v>20.236229999999999</v>
      </c>
      <c r="AM82">
        <v>15.321369000000001</v>
      </c>
      <c r="AN82">
        <v>0</v>
      </c>
      <c r="AO82">
        <v>0.34133400000000003</v>
      </c>
      <c r="AP82">
        <v>2.1688930000000002</v>
      </c>
      <c r="AQ82">
        <v>28.708628000000001</v>
      </c>
      <c r="AR82">
        <v>49.133519999999997</v>
      </c>
      <c r="AS82">
        <v>30.860717999999999</v>
      </c>
      <c r="AT82">
        <v>10.882053000000001</v>
      </c>
      <c r="AU82">
        <v>0</v>
      </c>
      <c r="AV82">
        <v>0</v>
      </c>
      <c r="AW82">
        <v>1.9350000000000001</v>
      </c>
      <c r="AX82">
        <v>0</v>
      </c>
      <c r="AY82">
        <v>0</v>
      </c>
      <c r="AZ82">
        <v>0</v>
      </c>
      <c r="BA82">
        <f t="shared" si="1"/>
        <v>2989.3533959999995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664.459609</v>
      </c>
      <c r="L83">
        <v>631.92262500000004</v>
      </c>
      <c r="M83">
        <v>84.172499999999999</v>
      </c>
      <c r="N83">
        <v>114.285938</v>
      </c>
      <c r="O83">
        <v>119.64649199999999</v>
      </c>
      <c r="P83">
        <v>121.505906</v>
      </c>
      <c r="Q83">
        <v>10.216799999999999</v>
      </c>
      <c r="R83">
        <v>41.012422000000001</v>
      </c>
      <c r="S83">
        <v>25.532422</v>
      </c>
      <c r="T83">
        <v>0</v>
      </c>
      <c r="U83">
        <v>337.63331199999999</v>
      </c>
      <c r="V83">
        <v>13.179285</v>
      </c>
      <c r="W83">
        <v>33.668331999999999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19.012536000000001</v>
      </c>
      <c r="AH83">
        <v>135.78417400000001</v>
      </c>
      <c r="AI83">
        <v>48.033472000000003</v>
      </c>
      <c r="AJ83">
        <v>0</v>
      </c>
      <c r="AK83">
        <v>49.110300000000002</v>
      </c>
      <c r="AL83">
        <v>20.236229999999999</v>
      </c>
      <c r="AM83">
        <v>15.321369000000001</v>
      </c>
      <c r="AN83">
        <v>0</v>
      </c>
      <c r="AO83">
        <v>0.34133400000000003</v>
      </c>
      <c r="AP83">
        <v>2.1688930000000002</v>
      </c>
      <c r="AQ83">
        <v>28.708628000000001</v>
      </c>
      <c r="AR83">
        <v>49.133519999999997</v>
      </c>
      <c r="AS83">
        <v>30.860717999999999</v>
      </c>
      <c r="AT83">
        <v>10.882053000000001</v>
      </c>
      <c r="AU83">
        <v>0</v>
      </c>
      <c r="AV83">
        <v>0</v>
      </c>
      <c r="AW83">
        <v>1.9350000000000001</v>
      </c>
      <c r="AX83">
        <v>0</v>
      </c>
      <c r="AY83">
        <v>0</v>
      </c>
      <c r="AZ83">
        <v>0</v>
      </c>
      <c r="BA83">
        <f t="shared" si="1"/>
        <v>2989.3533959999995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664.459609</v>
      </c>
      <c r="L84">
        <v>631.92262500000004</v>
      </c>
      <c r="M84">
        <v>84.172499999999999</v>
      </c>
      <c r="N84">
        <v>114.285938</v>
      </c>
      <c r="O84">
        <v>119.64649199999999</v>
      </c>
      <c r="P84">
        <v>121.505906</v>
      </c>
      <c r="Q84">
        <v>10.216799999999999</v>
      </c>
      <c r="R84">
        <v>41.012422000000001</v>
      </c>
      <c r="S84">
        <v>25.532422</v>
      </c>
      <c r="T84">
        <v>0</v>
      </c>
      <c r="U84">
        <v>337.63331199999999</v>
      </c>
      <c r="V84">
        <v>13.179285</v>
      </c>
      <c r="W84">
        <v>33.668331999999999</v>
      </c>
      <c r="X84">
        <v>142.72136599999999</v>
      </c>
      <c r="Y84">
        <v>0</v>
      </c>
      <c r="Z84">
        <v>19.022404000000002</v>
      </c>
      <c r="AA84">
        <v>40.778267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19.012536000000001</v>
      </c>
      <c r="AH84">
        <v>135.78417400000001</v>
      </c>
      <c r="AI84">
        <v>48.033472000000003</v>
      </c>
      <c r="AJ84">
        <v>0</v>
      </c>
      <c r="AK84">
        <v>49.110300000000002</v>
      </c>
      <c r="AL84">
        <v>20.236229999999999</v>
      </c>
      <c r="AM84">
        <v>15.321369000000001</v>
      </c>
      <c r="AN84">
        <v>0</v>
      </c>
      <c r="AO84">
        <v>0.34133400000000003</v>
      </c>
      <c r="AP84">
        <v>2.1688930000000002</v>
      </c>
      <c r="AQ84">
        <v>28.708628000000001</v>
      </c>
      <c r="AR84">
        <v>49.133519999999997</v>
      </c>
      <c r="AS84">
        <v>30.860717999999999</v>
      </c>
      <c r="AT84">
        <v>10.882053000000001</v>
      </c>
      <c r="AU84">
        <v>0</v>
      </c>
      <c r="AV84">
        <v>0</v>
      </c>
      <c r="AW84">
        <v>1.9350000000000001</v>
      </c>
      <c r="AX84">
        <v>0</v>
      </c>
      <c r="AY84">
        <v>0</v>
      </c>
      <c r="AZ84">
        <v>0</v>
      </c>
      <c r="BA84">
        <f t="shared" si="1"/>
        <v>2989.3533959999995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664.459609</v>
      </c>
      <c r="L85">
        <v>631.92262500000004</v>
      </c>
      <c r="M85">
        <v>84.172499999999999</v>
      </c>
      <c r="N85">
        <v>114.285938</v>
      </c>
      <c r="O85">
        <v>119.64649199999999</v>
      </c>
      <c r="P85">
        <v>121.505906</v>
      </c>
      <c r="Q85">
        <v>10.216799999999999</v>
      </c>
      <c r="R85">
        <v>41.012422000000001</v>
      </c>
      <c r="S85">
        <v>25.532422</v>
      </c>
      <c r="T85">
        <v>0</v>
      </c>
      <c r="U85">
        <v>337.63331199999999</v>
      </c>
      <c r="V85">
        <v>13.179285</v>
      </c>
      <c r="W85">
        <v>33.668331999999999</v>
      </c>
      <c r="X85">
        <v>142.72136599999999</v>
      </c>
      <c r="Y85">
        <v>0</v>
      </c>
      <c r="Z85">
        <v>19.022404000000002</v>
      </c>
      <c r="AA85">
        <v>40.778267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19.012536000000001</v>
      </c>
      <c r="AH85">
        <v>135.78417400000001</v>
      </c>
      <c r="AI85">
        <v>7.3897649999999997</v>
      </c>
      <c r="AJ85">
        <v>0</v>
      </c>
      <c r="AK85">
        <v>49.110300000000002</v>
      </c>
      <c r="AL85">
        <v>20.236229999999999</v>
      </c>
      <c r="AM85">
        <v>15.321369000000001</v>
      </c>
      <c r="AN85">
        <v>0</v>
      </c>
      <c r="AO85">
        <v>0.34133400000000003</v>
      </c>
      <c r="AP85">
        <v>7.7460469999999999</v>
      </c>
      <c r="AQ85">
        <v>28.708628000000001</v>
      </c>
      <c r="AR85">
        <v>49.133519999999997</v>
      </c>
      <c r="AS85">
        <v>30.860717999999999</v>
      </c>
      <c r="AT85">
        <v>10.882053000000001</v>
      </c>
      <c r="AU85">
        <v>0</v>
      </c>
      <c r="AV85">
        <v>0</v>
      </c>
      <c r="AW85">
        <v>1.9350000000000001</v>
      </c>
      <c r="AX85">
        <v>0</v>
      </c>
      <c r="AY85">
        <v>0</v>
      </c>
      <c r="AZ85">
        <v>0</v>
      </c>
      <c r="BA85">
        <f t="shared" si="1"/>
        <v>2954.2868429999994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664.459609</v>
      </c>
      <c r="L86">
        <v>631.92262500000004</v>
      </c>
      <c r="M86">
        <v>84.172499999999999</v>
      </c>
      <c r="N86">
        <v>114.285938</v>
      </c>
      <c r="O86">
        <v>119.64649199999999</v>
      </c>
      <c r="P86">
        <v>121.505906</v>
      </c>
      <c r="Q86">
        <v>10.216799999999999</v>
      </c>
      <c r="R86">
        <v>41.012422000000001</v>
      </c>
      <c r="S86">
        <v>25.532422</v>
      </c>
      <c r="T86">
        <v>0</v>
      </c>
      <c r="U86">
        <v>337.63331199999999</v>
      </c>
      <c r="V86">
        <v>13.179285</v>
      </c>
      <c r="W86">
        <v>33.668331999999999</v>
      </c>
      <c r="X86">
        <v>142.72136599999999</v>
      </c>
      <c r="Y86">
        <v>0</v>
      </c>
      <c r="Z86">
        <v>19.022404000000002</v>
      </c>
      <c r="AA86">
        <v>40.778267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19.012536000000001</v>
      </c>
      <c r="AH86">
        <v>113.153479</v>
      </c>
      <c r="AI86">
        <v>2.4632550000000002</v>
      </c>
      <c r="AJ86">
        <v>0</v>
      </c>
      <c r="AK86">
        <v>49.110300000000002</v>
      </c>
      <c r="AL86">
        <v>20.236229999999999</v>
      </c>
      <c r="AM86">
        <v>15.321369000000001</v>
      </c>
      <c r="AN86">
        <v>0</v>
      </c>
      <c r="AO86">
        <v>0.34133400000000003</v>
      </c>
      <c r="AP86">
        <v>7.7460469999999999</v>
      </c>
      <c r="AQ86">
        <v>28.708628000000001</v>
      </c>
      <c r="AR86">
        <v>49.133519999999997</v>
      </c>
      <c r="AS86">
        <v>30.860717999999999</v>
      </c>
      <c r="AT86">
        <v>10.882053000000001</v>
      </c>
      <c r="AU86">
        <v>0</v>
      </c>
      <c r="AV86">
        <v>0</v>
      </c>
      <c r="AW86">
        <v>1.9350000000000001</v>
      </c>
      <c r="AX86">
        <v>0</v>
      </c>
      <c r="AY86">
        <v>0</v>
      </c>
      <c r="AZ86">
        <v>0</v>
      </c>
      <c r="BA86">
        <f t="shared" si="1"/>
        <v>2926.7296379999998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664.459609</v>
      </c>
      <c r="L87">
        <v>631.92262500000004</v>
      </c>
      <c r="M87">
        <v>84.172499999999999</v>
      </c>
      <c r="N87">
        <v>114.285938</v>
      </c>
      <c r="O87">
        <v>119.64649199999999</v>
      </c>
      <c r="P87">
        <v>121.505906</v>
      </c>
      <c r="Q87">
        <v>10.216799999999999</v>
      </c>
      <c r="R87">
        <v>41.012422000000001</v>
      </c>
      <c r="S87">
        <v>25.532422</v>
      </c>
      <c r="T87">
        <v>0</v>
      </c>
      <c r="U87">
        <v>337.63331199999999</v>
      </c>
      <c r="V87">
        <v>13.179285</v>
      </c>
      <c r="W87">
        <v>33.668331999999999</v>
      </c>
      <c r="X87">
        <v>142.72136599999999</v>
      </c>
      <c r="Y87">
        <v>0</v>
      </c>
      <c r="Z87">
        <v>6.340802</v>
      </c>
      <c r="AA87">
        <v>40.778267</v>
      </c>
      <c r="AB87">
        <v>25.406647</v>
      </c>
      <c r="AC87">
        <v>28.118266999999999</v>
      </c>
      <c r="AD87">
        <v>35.274662999999997</v>
      </c>
      <c r="AE87">
        <v>47.829867999999998</v>
      </c>
      <c r="AF87">
        <v>25.756785000000001</v>
      </c>
      <c r="AG87">
        <v>19.012536000000001</v>
      </c>
      <c r="AH87">
        <v>113.153479</v>
      </c>
      <c r="AI87">
        <v>0</v>
      </c>
      <c r="AJ87">
        <v>0</v>
      </c>
      <c r="AK87">
        <v>49.110300000000002</v>
      </c>
      <c r="AL87">
        <v>20.236229999999999</v>
      </c>
      <c r="AM87">
        <v>10.214245999999999</v>
      </c>
      <c r="AN87">
        <v>0</v>
      </c>
      <c r="AO87">
        <v>0.34133400000000003</v>
      </c>
      <c r="AP87">
        <v>7.7460469999999999</v>
      </c>
      <c r="AQ87">
        <v>28.708628000000001</v>
      </c>
      <c r="AR87">
        <v>49.133519999999997</v>
      </c>
      <c r="AS87">
        <v>30.860717999999999</v>
      </c>
      <c r="AT87">
        <v>10.882053000000001</v>
      </c>
      <c r="AU87">
        <v>0</v>
      </c>
      <c r="AV87">
        <v>0</v>
      </c>
      <c r="AW87">
        <v>1.9350000000000001</v>
      </c>
      <c r="AX87">
        <v>0</v>
      </c>
      <c r="AY87">
        <v>0</v>
      </c>
      <c r="AZ87">
        <v>0</v>
      </c>
      <c r="BA87">
        <f t="shared" si="1"/>
        <v>2890.7963990000003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664.459609</v>
      </c>
      <c r="L88">
        <v>631.92262500000004</v>
      </c>
      <c r="M88">
        <v>84.172499999999999</v>
      </c>
      <c r="N88">
        <v>114.285938</v>
      </c>
      <c r="O88">
        <v>119.64649199999999</v>
      </c>
      <c r="P88">
        <v>121.505906</v>
      </c>
      <c r="Q88">
        <v>10.216799999999999</v>
      </c>
      <c r="R88">
        <v>41.012422000000001</v>
      </c>
      <c r="S88">
        <v>25.532422</v>
      </c>
      <c r="T88">
        <v>0</v>
      </c>
      <c r="U88">
        <v>337.63331199999999</v>
      </c>
      <c r="V88">
        <v>13.179285</v>
      </c>
      <c r="W88">
        <v>33.668331999999999</v>
      </c>
      <c r="X88">
        <v>142.72136599999999</v>
      </c>
      <c r="Y88">
        <v>0</v>
      </c>
      <c r="Z88">
        <v>6.340802</v>
      </c>
      <c r="AA88">
        <v>40.778267</v>
      </c>
      <c r="AB88">
        <v>25.406647</v>
      </c>
      <c r="AC88">
        <v>28.118266999999999</v>
      </c>
      <c r="AD88">
        <v>35.274662999999997</v>
      </c>
      <c r="AE88">
        <v>47.829867999999998</v>
      </c>
      <c r="AF88">
        <v>25.756785000000001</v>
      </c>
      <c r="AG88">
        <v>19.012536000000001</v>
      </c>
      <c r="AH88">
        <v>113.153479</v>
      </c>
      <c r="AI88">
        <v>0</v>
      </c>
      <c r="AJ88">
        <v>0</v>
      </c>
      <c r="AK88">
        <v>49.110300000000002</v>
      </c>
      <c r="AL88">
        <v>20.236229999999999</v>
      </c>
      <c r="AM88">
        <v>10.214245999999999</v>
      </c>
      <c r="AN88">
        <v>0</v>
      </c>
      <c r="AO88">
        <v>0.34133400000000003</v>
      </c>
      <c r="AP88">
        <v>4.0279439999999997</v>
      </c>
      <c r="AQ88">
        <v>28.708628000000001</v>
      </c>
      <c r="AR88">
        <v>49.133519999999997</v>
      </c>
      <c r="AS88">
        <v>30.860717999999999</v>
      </c>
      <c r="AT88">
        <v>10.882053000000001</v>
      </c>
      <c r="AU88">
        <v>0</v>
      </c>
      <c r="AV88">
        <v>0</v>
      </c>
      <c r="AW88">
        <v>1.9350000000000001</v>
      </c>
      <c r="AX88">
        <v>0</v>
      </c>
      <c r="AY88">
        <v>0</v>
      </c>
      <c r="AZ88">
        <v>0</v>
      </c>
      <c r="BA88">
        <f t="shared" si="1"/>
        <v>2887.0782960000001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664.459609</v>
      </c>
      <c r="L89">
        <v>631.92262500000004</v>
      </c>
      <c r="M89">
        <v>84.172499999999999</v>
      </c>
      <c r="N89">
        <v>114.285938</v>
      </c>
      <c r="O89">
        <v>119.64649199999999</v>
      </c>
      <c r="P89">
        <v>121.505906</v>
      </c>
      <c r="Q89">
        <v>10.216799999999999</v>
      </c>
      <c r="R89">
        <v>41.012422000000001</v>
      </c>
      <c r="S89">
        <v>25.532422</v>
      </c>
      <c r="T89">
        <v>0</v>
      </c>
      <c r="U89">
        <v>315.64687500000002</v>
      </c>
      <c r="V89">
        <v>13.179285</v>
      </c>
      <c r="W89">
        <v>33.668331999999999</v>
      </c>
      <c r="X89">
        <v>142.72136599999999</v>
      </c>
      <c r="Y89">
        <v>0</v>
      </c>
      <c r="Z89">
        <v>6.340802</v>
      </c>
      <c r="AA89">
        <v>40.778267</v>
      </c>
      <c r="AB89">
        <v>25.406647</v>
      </c>
      <c r="AC89">
        <v>28.118266999999999</v>
      </c>
      <c r="AD89">
        <v>35.274662999999997</v>
      </c>
      <c r="AE89">
        <v>47.829867999999998</v>
      </c>
      <c r="AF89">
        <v>25.756785000000001</v>
      </c>
      <c r="AG89">
        <v>19.012536000000001</v>
      </c>
      <c r="AH89">
        <v>113.153479</v>
      </c>
      <c r="AI89">
        <v>0</v>
      </c>
      <c r="AJ89">
        <v>0</v>
      </c>
      <c r="AK89">
        <v>49.110300000000002</v>
      </c>
      <c r="AL89">
        <v>20.236229999999999</v>
      </c>
      <c r="AM89">
        <v>10.214245999999999</v>
      </c>
      <c r="AN89">
        <v>0</v>
      </c>
      <c r="AO89">
        <v>0.34133400000000003</v>
      </c>
      <c r="AP89">
        <v>4.0279439999999997</v>
      </c>
      <c r="AQ89">
        <v>28.708628000000001</v>
      </c>
      <c r="AR89">
        <v>49.133519999999997</v>
      </c>
      <c r="AS89">
        <v>30.860717999999999</v>
      </c>
      <c r="AT89">
        <v>10.882053000000001</v>
      </c>
      <c r="AU89">
        <v>0</v>
      </c>
      <c r="AV89">
        <v>0</v>
      </c>
      <c r="AW89">
        <v>1.9350000000000001</v>
      </c>
      <c r="AX89">
        <v>0</v>
      </c>
      <c r="AY89">
        <v>0</v>
      </c>
      <c r="AZ89">
        <v>0</v>
      </c>
      <c r="BA89">
        <f t="shared" si="1"/>
        <v>2865.0918589999997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664.459609</v>
      </c>
      <c r="L90">
        <v>631.92262500000004</v>
      </c>
      <c r="M90">
        <v>84.172499999999999</v>
      </c>
      <c r="N90">
        <v>114.285938</v>
      </c>
      <c r="O90">
        <v>119.64649199999999</v>
      </c>
      <c r="P90">
        <v>121.505906</v>
      </c>
      <c r="Q90">
        <v>10.216799999999999</v>
      </c>
      <c r="R90">
        <v>41.012422000000001</v>
      </c>
      <c r="S90">
        <v>25.532422</v>
      </c>
      <c r="T90">
        <v>0</v>
      </c>
      <c r="U90">
        <v>293.87812500000001</v>
      </c>
      <c r="V90">
        <v>13.179285</v>
      </c>
      <c r="W90">
        <v>33.668331999999999</v>
      </c>
      <c r="X90">
        <v>142.72136599999999</v>
      </c>
      <c r="Y90">
        <v>0</v>
      </c>
      <c r="Z90">
        <v>6.340802</v>
      </c>
      <c r="AA90">
        <v>40.778267</v>
      </c>
      <c r="AB90">
        <v>25.406647</v>
      </c>
      <c r="AC90">
        <v>28.118266999999999</v>
      </c>
      <c r="AD90">
        <v>35.274662999999997</v>
      </c>
      <c r="AE90">
        <v>47.829867999999998</v>
      </c>
      <c r="AF90">
        <v>25.756785000000001</v>
      </c>
      <c r="AG90">
        <v>19.012536000000001</v>
      </c>
      <c r="AH90">
        <v>113.153479</v>
      </c>
      <c r="AI90">
        <v>0</v>
      </c>
      <c r="AJ90">
        <v>0</v>
      </c>
      <c r="AK90">
        <v>49.110300000000002</v>
      </c>
      <c r="AL90">
        <v>20.236229999999999</v>
      </c>
      <c r="AM90">
        <v>10.214245999999999</v>
      </c>
      <c r="AN90">
        <v>0</v>
      </c>
      <c r="AO90">
        <v>0.34133400000000003</v>
      </c>
      <c r="AP90">
        <v>4.0279439999999997</v>
      </c>
      <c r="AQ90">
        <v>28.708628000000001</v>
      </c>
      <c r="AR90">
        <v>49.133519999999997</v>
      </c>
      <c r="AS90">
        <v>30.860717999999999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2841.3881090000004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664.459609</v>
      </c>
      <c r="L91">
        <v>631.92262500000004</v>
      </c>
      <c r="M91">
        <v>84.172499999999999</v>
      </c>
      <c r="N91">
        <v>114.285938</v>
      </c>
      <c r="O91">
        <v>119.64649199999999</v>
      </c>
      <c r="P91">
        <v>121.505906</v>
      </c>
      <c r="Q91">
        <v>10.216799999999999</v>
      </c>
      <c r="R91">
        <v>41.012422000000001</v>
      </c>
      <c r="S91">
        <v>25.532422</v>
      </c>
      <c r="T91">
        <v>0</v>
      </c>
      <c r="U91">
        <v>270.10665</v>
      </c>
      <c r="V91">
        <v>13.179285</v>
      </c>
      <c r="W91">
        <v>33.668331999999999</v>
      </c>
      <c r="X91">
        <v>142.72136599999999</v>
      </c>
      <c r="Y91">
        <v>0</v>
      </c>
      <c r="Z91">
        <v>19.022404000000002</v>
      </c>
      <c r="AA91">
        <v>40.778267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19.012536000000001</v>
      </c>
      <c r="AH91">
        <v>135.78417400000001</v>
      </c>
      <c r="AI91">
        <v>0</v>
      </c>
      <c r="AJ91">
        <v>0</v>
      </c>
      <c r="AK91">
        <v>49.110300000000002</v>
      </c>
      <c r="AL91">
        <v>20.236229999999999</v>
      </c>
      <c r="AM91">
        <v>15.321369000000001</v>
      </c>
      <c r="AN91">
        <v>0</v>
      </c>
      <c r="AO91">
        <v>0.34133400000000003</v>
      </c>
      <c r="AP91">
        <v>4.0279439999999997</v>
      </c>
      <c r="AQ91">
        <v>28.708628000000001</v>
      </c>
      <c r="AR91">
        <v>49.133519999999997</v>
      </c>
      <c r="AS91">
        <v>30.860717999999999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2873.7173129999992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664.459609</v>
      </c>
      <c r="L92">
        <v>631.92262500000004</v>
      </c>
      <c r="M92">
        <v>84.172499999999999</v>
      </c>
      <c r="N92">
        <v>114.285938</v>
      </c>
      <c r="O92">
        <v>119.64649199999999</v>
      </c>
      <c r="P92">
        <v>121.505906</v>
      </c>
      <c r="Q92">
        <v>10.216799999999999</v>
      </c>
      <c r="R92">
        <v>41.012422000000001</v>
      </c>
      <c r="S92">
        <v>25.532422</v>
      </c>
      <c r="T92">
        <v>0</v>
      </c>
      <c r="U92">
        <v>270.10665</v>
      </c>
      <c r="V92">
        <v>13.179285</v>
      </c>
      <c r="W92">
        <v>33.668331999999999</v>
      </c>
      <c r="X92">
        <v>142.72136599999999</v>
      </c>
      <c r="Y92">
        <v>0</v>
      </c>
      <c r="Z92">
        <v>19.022404000000002</v>
      </c>
      <c r="AA92">
        <v>40.778267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19.012536000000001</v>
      </c>
      <c r="AH92">
        <v>135.78417400000001</v>
      </c>
      <c r="AI92">
        <v>0</v>
      </c>
      <c r="AJ92">
        <v>0</v>
      </c>
      <c r="AK92">
        <v>49.110300000000002</v>
      </c>
      <c r="AL92">
        <v>20.236229999999999</v>
      </c>
      <c r="AM92">
        <v>15.321369000000001</v>
      </c>
      <c r="AN92">
        <v>0</v>
      </c>
      <c r="AO92">
        <v>0.34133400000000003</v>
      </c>
      <c r="AP92">
        <v>4.0279439999999997</v>
      </c>
      <c r="AQ92">
        <v>28.708628000000001</v>
      </c>
      <c r="AR92">
        <v>49.133519999999997</v>
      </c>
      <c r="AS92">
        <v>30.860717999999999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2873.7173129999992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664.459609</v>
      </c>
      <c r="L93">
        <v>631.92262500000004</v>
      </c>
      <c r="M93">
        <v>84.172499999999999</v>
      </c>
      <c r="N93">
        <v>114.285938</v>
      </c>
      <c r="O93">
        <v>119.64649199999999</v>
      </c>
      <c r="P93">
        <v>121.505906</v>
      </c>
      <c r="Q93">
        <v>10.216799999999999</v>
      </c>
      <c r="R93">
        <v>41.012422000000001</v>
      </c>
      <c r="S93">
        <v>25.532422</v>
      </c>
      <c r="T93">
        <v>0</v>
      </c>
      <c r="U93">
        <v>270.10665</v>
      </c>
      <c r="V93">
        <v>13.179285</v>
      </c>
      <c r="W93">
        <v>33.668331999999999</v>
      </c>
      <c r="X93">
        <v>142.72136599999999</v>
      </c>
      <c r="Y93">
        <v>0</v>
      </c>
      <c r="Z93">
        <v>12.664574999999999</v>
      </c>
      <c r="AA93">
        <v>40.778267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19.012536000000001</v>
      </c>
      <c r="AH93">
        <v>135.78417400000001</v>
      </c>
      <c r="AI93">
        <v>3.0790690000000001</v>
      </c>
      <c r="AJ93">
        <v>0</v>
      </c>
      <c r="AK93">
        <v>49.110300000000002</v>
      </c>
      <c r="AL93">
        <v>20.236229999999999</v>
      </c>
      <c r="AM93">
        <v>15.321369000000001</v>
      </c>
      <c r="AN93">
        <v>0</v>
      </c>
      <c r="AO93">
        <v>0.34133400000000003</v>
      </c>
      <c r="AP93">
        <v>2.1688930000000002</v>
      </c>
      <c r="AQ93">
        <v>28.708628000000001</v>
      </c>
      <c r="AR93">
        <v>49.133519999999997</v>
      </c>
      <c r="AS93">
        <v>30.860717999999999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2868.5795019999991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664.459609</v>
      </c>
      <c r="L94">
        <v>631.92262500000004</v>
      </c>
      <c r="M94">
        <v>84.172499999999999</v>
      </c>
      <c r="N94">
        <v>114.285938</v>
      </c>
      <c r="O94">
        <v>119.64649199999999</v>
      </c>
      <c r="P94">
        <v>121.505906</v>
      </c>
      <c r="Q94">
        <v>10.216799999999999</v>
      </c>
      <c r="R94">
        <v>41.012422000000001</v>
      </c>
      <c r="S94">
        <v>25.532422</v>
      </c>
      <c r="T94">
        <v>0</v>
      </c>
      <c r="U94">
        <v>270.10665</v>
      </c>
      <c r="V94">
        <v>13.179285</v>
      </c>
      <c r="W94">
        <v>33.668331999999999</v>
      </c>
      <c r="X94">
        <v>142.72136599999999</v>
      </c>
      <c r="Y94">
        <v>0</v>
      </c>
      <c r="Z94">
        <v>12.451725</v>
      </c>
      <c r="AA94">
        <v>40.778267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19.012536000000001</v>
      </c>
      <c r="AH94">
        <v>135.78417400000001</v>
      </c>
      <c r="AI94">
        <v>12.316274999999999</v>
      </c>
      <c r="AJ94">
        <v>0</v>
      </c>
      <c r="AK94">
        <v>49.110300000000002</v>
      </c>
      <c r="AL94">
        <v>20.236229999999999</v>
      </c>
      <c r="AM94">
        <v>15.321369000000001</v>
      </c>
      <c r="AN94">
        <v>0</v>
      </c>
      <c r="AO94">
        <v>0.34133400000000003</v>
      </c>
      <c r="AP94">
        <v>2.1688930000000002</v>
      </c>
      <c r="AQ94">
        <v>28.708628000000001</v>
      </c>
      <c r="AR94">
        <v>49.133519999999997</v>
      </c>
      <c r="AS94">
        <v>30.860717999999999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2877.6038579999995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664.459609</v>
      </c>
      <c r="L95">
        <v>631.92262500000004</v>
      </c>
      <c r="M95">
        <v>84.172499999999999</v>
      </c>
      <c r="N95">
        <v>114.285938</v>
      </c>
      <c r="O95">
        <v>119.64649199999999</v>
      </c>
      <c r="P95">
        <v>121.505906</v>
      </c>
      <c r="Q95">
        <v>10.216799999999999</v>
      </c>
      <c r="R95">
        <v>41.012422000000001</v>
      </c>
      <c r="S95">
        <v>25.532422</v>
      </c>
      <c r="T95">
        <v>0</v>
      </c>
      <c r="U95">
        <v>270.10665</v>
      </c>
      <c r="V95">
        <v>13.179285</v>
      </c>
      <c r="W95">
        <v>33.668331999999999</v>
      </c>
      <c r="X95">
        <v>142.72136599999999</v>
      </c>
      <c r="Y95">
        <v>0</v>
      </c>
      <c r="Z95">
        <v>6.340802</v>
      </c>
      <c r="AA95">
        <v>40.778267</v>
      </c>
      <c r="AB95">
        <v>25.406647</v>
      </c>
      <c r="AC95">
        <v>18.72662</v>
      </c>
      <c r="AD95">
        <v>26.517344000000001</v>
      </c>
      <c r="AE95">
        <v>42.824936000000001</v>
      </c>
      <c r="AF95">
        <v>17.171189999999999</v>
      </c>
      <c r="AG95">
        <v>19.012536000000001</v>
      </c>
      <c r="AH95">
        <v>113.153479</v>
      </c>
      <c r="AI95">
        <v>12.316274999999999</v>
      </c>
      <c r="AJ95">
        <v>0</v>
      </c>
      <c r="AK95">
        <v>49.110300000000002</v>
      </c>
      <c r="AL95">
        <v>20.236229999999999</v>
      </c>
      <c r="AM95">
        <v>15.321369000000001</v>
      </c>
      <c r="AN95">
        <v>0</v>
      </c>
      <c r="AO95">
        <v>0.34133400000000003</v>
      </c>
      <c r="AP95">
        <v>2.1688930000000002</v>
      </c>
      <c r="AQ95">
        <v>28.708628000000001</v>
      </c>
      <c r="AR95">
        <v>49.133519999999997</v>
      </c>
      <c r="AS95">
        <v>30.860717999999999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2801.4414879999999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664.459609</v>
      </c>
      <c r="L96">
        <v>631.92262500000004</v>
      </c>
      <c r="M96">
        <v>84.172499999999999</v>
      </c>
      <c r="N96">
        <v>114.285938</v>
      </c>
      <c r="O96">
        <v>119.64649199999999</v>
      </c>
      <c r="P96">
        <v>121.505906</v>
      </c>
      <c r="Q96">
        <v>10.216799999999999</v>
      </c>
      <c r="R96">
        <v>41.012422000000001</v>
      </c>
      <c r="S96">
        <v>25.532422</v>
      </c>
      <c r="T96">
        <v>0</v>
      </c>
      <c r="U96">
        <v>270.10665</v>
      </c>
      <c r="V96">
        <v>13.179285</v>
      </c>
      <c r="W96">
        <v>33.668331999999999</v>
      </c>
      <c r="X96">
        <v>142.72136599999999</v>
      </c>
      <c r="Y96">
        <v>0</v>
      </c>
      <c r="Z96">
        <v>6.340802</v>
      </c>
      <c r="AA96">
        <v>40.778267</v>
      </c>
      <c r="AB96">
        <v>25.406647</v>
      </c>
      <c r="AC96">
        <v>9.3633100000000002</v>
      </c>
      <c r="AD96">
        <v>26.517344000000001</v>
      </c>
      <c r="AE96">
        <v>42.824936000000001</v>
      </c>
      <c r="AF96">
        <v>17.171189999999999</v>
      </c>
      <c r="AG96">
        <v>19.012536000000001</v>
      </c>
      <c r="AH96">
        <v>113.153479</v>
      </c>
      <c r="AI96">
        <v>12.316274999999999</v>
      </c>
      <c r="AJ96">
        <v>0</v>
      </c>
      <c r="AK96">
        <v>49.110300000000002</v>
      </c>
      <c r="AL96">
        <v>20.236229999999999</v>
      </c>
      <c r="AM96">
        <v>15.321369000000001</v>
      </c>
      <c r="AN96">
        <v>0</v>
      </c>
      <c r="AO96">
        <v>0.34133400000000003</v>
      </c>
      <c r="AP96">
        <v>2.1688930000000002</v>
      </c>
      <c r="AQ96">
        <v>28.708628000000001</v>
      </c>
      <c r="AR96">
        <v>49.133519999999997</v>
      </c>
      <c r="AS96">
        <v>30.860717999999999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2792.0781780000002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664.459609</v>
      </c>
      <c r="L97">
        <v>631.92262500000004</v>
      </c>
      <c r="M97">
        <v>84.172499999999999</v>
      </c>
      <c r="N97">
        <v>114.285938</v>
      </c>
      <c r="O97">
        <v>119.64649199999999</v>
      </c>
      <c r="P97">
        <v>121.505906</v>
      </c>
      <c r="Q97">
        <v>10.216799999999999</v>
      </c>
      <c r="R97">
        <v>41.012422000000001</v>
      </c>
      <c r="S97">
        <v>25.532422</v>
      </c>
      <c r="T97">
        <v>0</v>
      </c>
      <c r="U97">
        <v>270.10665</v>
      </c>
      <c r="V97">
        <v>13.179285</v>
      </c>
      <c r="W97">
        <v>33.668331999999999</v>
      </c>
      <c r="X97">
        <v>142.72136599999999</v>
      </c>
      <c r="Y97">
        <v>0</v>
      </c>
      <c r="Z97">
        <v>6.340802</v>
      </c>
      <c r="AA97">
        <v>27.133538000000001</v>
      </c>
      <c r="AB97">
        <v>25.406647</v>
      </c>
      <c r="AC97">
        <v>9.3633100000000002</v>
      </c>
      <c r="AD97">
        <v>26.517344000000001</v>
      </c>
      <c r="AE97">
        <v>42.824936000000001</v>
      </c>
      <c r="AF97">
        <v>17.171189999999999</v>
      </c>
      <c r="AG97">
        <v>19.012536000000001</v>
      </c>
      <c r="AH97">
        <v>90.522783000000004</v>
      </c>
      <c r="AI97">
        <v>0</v>
      </c>
      <c r="AJ97">
        <v>0</v>
      </c>
      <c r="AK97">
        <v>49.110300000000002</v>
      </c>
      <c r="AL97">
        <v>33.727049999999998</v>
      </c>
      <c r="AM97">
        <v>13.283678</v>
      </c>
      <c r="AN97">
        <v>0</v>
      </c>
      <c r="AO97">
        <v>0.34133400000000003</v>
      </c>
      <c r="AP97">
        <v>2.1688930000000002</v>
      </c>
      <c r="AQ97">
        <v>28.708628000000001</v>
      </c>
      <c r="AR97">
        <v>49.133519999999997</v>
      </c>
      <c r="AS97">
        <v>30.860717999999999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2754.9396069999998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664.459609</v>
      </c>
      <c r="L98">
        <v>631.92262500000004</v>
      </c>
      <c r="M98">
        <v>84.172499999999999</v>
      </c>
      <c r="N98">
        <v>114.285938</v>
      </c>
      <c r="O98">
        <v>119.64649199999999</v>
      </c>
      <c r="P98">
        <v>121.505906</v>
      </c>
      <c r="Q98">
        <v>10.216799999999999</v>
      </c>
      <c r="R98">
        <v>41.012422000000001</v>
      </c>
      <c r="S98">
        <v>25.532422</v>
      </c>
      <c r="T98">
        <v>0</v>
      </c>
      <c r="U98">
        <v>270.10665</v>
      </c>
      <c r="V98">
        <v>13.179285</v>
      </c>
      <c r="W98">
        <v>33.668331999999999</v>
      </c>
      <c r="X98">
        <v>142.72136599999999</v>
      </c>
      <c r="Y98">
        <v>0</v>
      </c>
      <c r="Z98">
        <v>6.2790749999999997</v>
      </c>
      <c r="AA98">
        <v>27.133538000000001</v>
      </c>
      <c r="AB98">
        <v>25.406647</v>
      </c>
      <c r="AC98">
        <v>9.3633100000000002</v>
      </c>
      <c r="AD98">
        <v>26.517344000000001</v>
      </c>
      <c r="AE98">
        <v>42.824936000000001</v>
      </c>
      <c r="AF98">
        <v>17.171189999999999</v>
      </c>
      <c r="AG98">
        <v>19.012536000000001</v>
      </c>
      <c r="AH98">
        <v>90.522783000000004</v>
      </c>
      <c r="AI98">
        <v>0</v>
      </c>
      <c r="AJ98">
        <v>0</v>
      </c>
      <c r="AK98">
        <v>49.110300000000002</v>
      </c>
      <c r="AL98">
        <v>33.727049999999998</v>
      </c>
      <c r="AM98">
        <v>10.214245999999999</v>
      </c>
      <c r="AN98">
        <v>0</v>
      </c>
      <c r="AO98">
        <v>0.34133400000000003</v>
      </c>
      <c r="AP98">
        <v>2.1688930000000002</v>
      </c>
      <c r="AQ98">
        <v>28.708628000000001</v>
      </c>
      <c r="AR98">
        <v>49.133519999999997</v>
      </c>
      <c r="AS98">
        <v>30.860717999999999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2751.8084479999998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15.94703061599998</v>
      </c>
      <c r="L99">
        <f t="shared" si="2"/>
        <v>15.166142999999986</v>
      </c>
      <c r="M99">
        <f t="shared" si="2"/>
        <v>2.0936699999999995</v>
      </c>
      <c r="N99">
        <f t="shared" si="2"/>
        <v>2.7428625120000056</v>
      </c>
      <c r="O99">
        <f t="shared" si="2"/>
        <v>2.8667299479999975</v>
      </c>
      <c r="P99">
        <f t="shared" si="2"/>
        <v>2.9161417440000044</v>
      </c>
      <c r="Q99">
        <f t="shared" si="2"/>
        <v>0.24520997200000028</v>
      </c>
      <c r="R99">
        <f t="shared" si="2"/>
        <v>0.98429812799999761</v>
      </c>
      <c r="S99">
        <f t="shared" si="2"/>
        <v>0.61277812800000087</v>
      </c>
      <c r="T99">
        <f t="shared" si="2"/>
        <v>0</v>
      </c>
      <c r="U99">
        <f t="shared" si="2"/>
        <v>7.9517107580000186</v>
      </c>
      <c r="V99">
        <f t="shared" si="2"/>
        <v>0.31660663500000014</v>
      </c>
      <c r="W99">
        <f t="shared" si="2"/>
        <v>0.80803996800000133</v>
      </c>
      <c r="X99">
        <f t="shared" si="2"/>
        <v>3.4253127839999951</v>
      </c>
      <c r="Y99">
        <f t="shared" si="2"/>
        <v>0</v>
      </c>
      <c r="Z99">
        <f t="shared" si="2"/>
        <v>0.22348079750000036</v>
      </c>
      <c r="AA99">
        <f t="shared" si="2"/>
        <v>0.41271753674999967</v>
      </c>
      <c r="AB99">
        <f t="shared" si="2"/>
        <v>0.63254167874999934</v>
      </c>
      <c r="AC99">
        <f t="shared" si="2"/>
        <v>0.44721848875000014</v>
      </c>
      <c r="AD99">
        <f t="shared" si="2"/>
        <v>0.41712672875000001</v>
      </c>
      <c r="AE99">
        <f t="shared" si="2"/>
        <v>1.064084220999999</v>
      </c>
      <c r="AF99">
        <f t="shared" si="2"/>
        <v>0.33913100250000011</v>
      </c>
      <c r="AG99">
        <f t="shared" si="2"/>
        <v>0.45630086399999925</v>
      </c>
      <c r="AH99">
        <f t="shared" si="2"/>
        <v>1.3833585409999998</v>
      </c>
      <c r="AI99">
        <f t="shared" si="2"/>
        <v>0.15780227300000002</v>
      </c>
      <c r="AJ99">
        <f t="shared" si="2"/>
        <v>0</v>
      </c>
      <c r="AK99">
        <f t="shared" si="2"/>
        <v>1.1786471999999995</v>
      </c>
      <c r="AL99">
        <f t="shared" si="2"/>
        <v>0.80495225999999931</v>
      </c>
      <c r="AM99">
        <f t="shared" si="2"/>
        <v>0.180541955</v>
      </c>
      <c r="AN99">
        <f t="shared" si="2"/>
        <v>4.8584250000000013E-3</v>
      </c>
      <c r="AO99">
        <f t="shared" si="2"/>
        <v>1.976892750000003E-2</v>
      </c>
      <c r="AP99">
        <f t="shared" si="2"/>
        <v>6.8289147250000015E-2</v>
      </c>
      <c r="AQ99">
        <f t="shared" si="2"/>
        <v>0.46933425700000053</v>
      </c>
      <c r="AR99">
        <f t="shared" si="2"/>
        <v>1.18721538</v>
      </c>
      <c r="AS99">
        <f t="shared" si="2"/>
        <v>0.74373392999999877</v>
      </c>
      <c r="AT99">
        <f t="shared" si="2"/>
        <v>0.25925550500000044</v>
      </c>
      <c r="AU99">
        <f t="shared" si="2"/>
        <v>0</v>
      </c>
      <c r="AV99">
        <f t="shared" si="2"/>
        <v>0</v>
      </c>
      <c r="AW99">
        <f t="shared" si="2"/>
        <v>1.5963750000000009E-2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66.542857061749999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261.81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82.24</v>
      </c>
      <c r="K3">
        <v>91.39</v>
      </c>
      <c r="L3">
        <v>5.83</v>
      </c>
      <c r="M3">
        <v>9.2799999999999994</v>
      </c>
      <c r="N3" s="135">
        <v>0</v>
      </c>
      <c r="O3" s="135">
        <v>0</v>
      </c>
      <c r="P3" s="135">
        <v>0</v>
      </c>
      <c r="Q3">
        <v>6.93</v>
      </c>
      <c r="R3">
        <v>0</v>
      </c>
      <c r="S3">
        <v>7.49</v>
      </c>
      <c r="T3">
        <v>67.290000000000006</v>
      </c>
      <c r="U3">
        <v>22.43</v>
      </c>
      <c r="V3">
        <v>22.42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261.81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82.24</v>
      </c>
      <c r="K4">
        <v>91.39</v>
      </c>
      <c r="L4">
        <v>5.83</v>
      </c>
      <c r="M4">
        <v>8.56</v>
      </c>
      <c r="N4" s="135">
        <v>0</v>
      </c>
      <c r="O4" s="135">
        <v>0</v>
      </c>
      <c r="P4" s="135">
        <v>0</v>
      </c>
      <c r="Q4">
        <v>6.93</v>
      </c>
      <c r="R4">
        <v>0</v>
      </c>
      <c r="S4">
        <v>7.49</v>
      </c>
      <c r="T4">
        <v>66.680000000000007</v>
      </c>
      <c r="U4">
        <v>22.23</v>
      </c>
      <c r="V4">
        <v>22.21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261.81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82.24</v>
      </c>
      <c r="K5">
        <v>91.39</v>
      </c>
      <c r="L5">
        <v>5.83</v>
      </c>
      <c r="M5">
        <v>7.81</v>
      </c>
      <c r="N5" s="135">
        <v>0</v>
      </c>
      <c r="O5" s="135">
        <v>0</v>
      </c>
      <c r="P5" s="135">
        <v>0</v>
      </c>
      <c r="Q5">
        <v>6.93</v>
      </c>
      <c r="R5">
        <v>0</v>
      </c>
      <c r="S5">
        <v>7.49</v>
      </c>
      <c r="T5">
        <v>76.430000000000007</v>
      </c>
      <c r="U5">
        <v>25.48</v>
      </c>
      <c r="V5">
        <v>25.47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261.81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82.24</v>
      </c>
      <c r="K6">
        <v>91.39</v>
      </c>
      <c r="L6">
        <v>5.83</v>
      </c>
      <c r="M6">
        <v>7.05</v>
      </c>
      <c r="N6" s="135">
        <v>0</v>
      </c>
      <c r="O6" s="135">
        <v>0</v>
      </c>
      <c r="P6" s="135">
        <v>0</v>
      </c>
      <c r="Q6">
        <v>6.93</v>
      </c>
      <c r="R6">
        <v>0</v>
      </c>
      <c r="S6">
        <v>7.49</v>
      </c>
      <c r="T6">
        <v>76.709999999999994</v>
      </c>
      <c r="U6">
        <v>25.57</v>
      </c>
      <c r="V6">
        <v>25.57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261.81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82.24</v>
      </c>
      <c r="K7">
        <v>91.39</v>
      </c>
      <c r="L7">
        <v>5.83</v>
      </c>
      <c r="M7">
        <v>6.23</v>
      </c>
      <c r="N7" s="135">
        <v>0</v>
      </c>
      <c r="O7" s="135">
        <v>0</v>
      </c>
      <c r="P7" s="135">
        <v>0</v>
      </c>
      <c r="Q7">
        <v>6.93</v>
      </c>
      <c r="R7">
        <v>0</v>
      </c>
      <c r="S7">
        <v>7.49</v>
      </c>
      <c r="T7">
        <v>77.7</v>
      </c>
      <c r="U7">
        <v>25.9</v>
      </c>
      <c r="V7">
        <v>25.89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261.81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82.24</v>
      </c>
      <c r="K8">
        <v>91.39</v>
      </c>
      <c r="L8">
        <v>5.83</v>
      </c>
      <c r="M8">
        <v>5.51</v>
      </c>
      <c r="N8" s="135">
        <v>0</v>
      </c>
      <c r="O8" s="135">
        <v>0</v>
      </c>
      <c r="P8" s="135">
        <v>0</v>
      </c>
      <c r="Q8">
        <v>6.93</v>
      </c>
      <c r="R8">
        <v>0</v>
      </c>
      <c r="S8">
        <v>7.49</v>
      </c>
      <c r="T8">
        <v>78.34</v>
      </c>
      <c r="U8">
        <v>26.11</v>
      </c>
      <c r="V8">
        <v>26.11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261.81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82.24</v>
      </c>
      <c r="K9">
        <v>91.39</v>
      </c>
      <c r="L9">
        <v>5.83</v>
      </c>
      <c r="M9">
        <v>4.88</v>
      </c>
      <c r="N9" s="135">
        <v>0</v>
      </c>
      <c r="O9" s="135">
        <v>0</v>
      </c>
      <c r="P9" s="135">
        <v>0</v>
      </c>
      <c r="Q9">
        <v>6.93</v>
      </c>
      <c r="R9">
        <v>0</v>
      </c>
      <c r="S9">
        <v>7.49</v>
      </c>
      <c r="T9">
        <v>78.7</v>
      </c>
      <c r="U9">
        <v>26.23</v>
      </c>
      <c r="V9">
        <v>26.24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261.81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82.24</v>
      </c>
      <c r="K10">
        <v>91.39</v>
      </c>
      <c r="L10">
        <v>5.83</v>
      </c>
      <c r="M10">
        <v>4.55</v>
      </c>
      <c r="N10" s="135">
        <v>0</v>
      </c>
      <c r="O10" s="135">
        <v>0</v>
      </c>
      <c r="P10" s="135">
        <v>0</v>
      </c>
      <c r="Q10">
        <v>6.93</v>
      </c>
      <c r="R10">
        <v>0</v>
      </c>
      <c r="S10">
        <v>7.49</v>
      </c>
      <c r="T10">
        <v>78.55</v>
      </c>
      <c r="U10">
        <v>26.18</v>
      </c>
      <c r="V10">
        <v>26.19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261.81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82.24</v>
      </c>
      <c r="K11">
        <v>91.39</v>
      </c>
      <c r="L11">
        <v>5.68</v>
      </c>
      <c r="M11">
        <v>4.2699999999999996</v>
      </c>
      <c r="N11" s="135">
        <v>0</v>
      </c>
      <c r="O11" s="135">
        <v>0</v>
      </c>
      <c r="P11" s="135">
        <v>0</v>
      </c>
      <c r="Q11">
        <v>6.77</v>
      </c>
      <c r="R11">
        <v>0</v>
      </c>
      <c r="S11">
        <v>7.26</v>
      </c>
      <c r="T11">
        <v>65.66</v>
      </c>
      <c r="U11">
        <v>21.89</v>
      </c>
      <c r="V11">
        <v>21.87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261.81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82.24</v>
      </c>
      <c r="K12">
        <v>91.39</v>
      </c>
      <c r="L12">
        <v>5.68</v>
      </c>
      <c r="M12">
        <v>4.01</v>
      </c>
      <c r="N12" s="135">
        <v>0</v>
      </c>
      <c r="O12" s="135">
        <v>0</v>
      </c>
      <c r="P12" s="135">
        <v>0</v>
      </c>
      <c r="Q12">
        <v>6.77</v>
      </c>
      <c r="R12">
        <v>0</v>
      </c>
      <c r="S12">
        <v>7.26</v>
      </c>
      <c r="T12">
        <v>65.84</v>
      </c>
      <c r="U12">
        <v>21.95</v>
      </c>
      <c r="V12">
        <v>21.93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261.81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82.24</v>
      </c>
      <c r="K13">
        <v>91.39</v>
      </c>
      <c r="L13">
        <v>5.68</v>
      </c>
      <c r="M13">
        <v>3.47</v>
      </c>
      <c r="N13" s="135">
        <v>0</v>
      </c>
      <c r="O13" s="135">
        <v>0</v>
      </c>
      <c r="P13" s="135">
        <v>0</v>
      </c>
      <c r="Q13">
        <v>6.77</v>
      </c>
      <c r="R13">
        <v>0</v>
      </c>
      <c r="S13">
        <v>7.26</v>
      </c>
      <c r="T13">
        <v>65.77</v>
      </c>
      <c r="U13">
        <v>21.92</v>
      </c>
      <c r="V13">
        <v>21.92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261.81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82.24</v>
      </c>
      <c r="K14">
        <v>91.39</v>
      </c>
      <c r="L14">
        <v>5.68</v>
      </c>
      <c r="M14">
        <v>2.92</v>
      </c>
      <c r="N14" s="135">
        <v>0</v>
      </c>
      <c r="O14" s="135">
        <v>0</v>
      </c>
      <c r="P14" s="135">
        <v>0</v>
      </c>
      <c r="Q14">
        <v>6.77</v>
      </c>
      <c r="R14">
        <v>0</v>
      </c>
      <c r="S14">
        <v>7.26</v>
      </c>
      <c r="T14">
        <v>64.91</v>
      </c>
      <c r="U14">
        <v>21.64</v>
      </c>
      <c r="V14">
        <v>21.62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261.81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82.24</v>
      </c>
      <c r="K15">
        <v>91.39</v>
      </c>
      <c r="L15">
        <v>5.68</v>
      </c>
      <c r="M15">
        <v>2.44</v>
      </c>
      <c r="N15" s="135">
        <v>0</v>
      </c>
      <c r="O15" s="135">
        <v>0</v>
      </c>
      <c r="P15" s="135">
        <v>0</v>
      </c>
      <c r="Q15">
        <v>6.77</v>
      </c>
      <c r="R15">
        <v>0</v>
      </c>
      <c r="S15">
        <v>7.26</v>
      </c>
      <c r="T15">
        <v>64.84</v>
      </c>
      <c r="U15">
        <v>21.61</v>
      </c>
      <c r="V15">
        <v>21.61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261.81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82.24</v>
      </c>
      <c r="K16">
        <v>91.39</v>
      </c>
      <c r="L16">
        <v>5.68</v>
      </c>
      <c r="M16">
        <v>1.98</v>
      </c>
      <c r="N16" s="135">
        <v>0</v>
      </c>
      <c r="O16" s="135">
        <v>0</v>
      </c>
      <c r="P16" s="135">
        <v>0</v>
      </c>
      <c r="Q16">
        <v>6.77</v>
      </c>
      <c r="R16">
        <v>0</v>
      </c>
      <c r="S16">
        <v>7.26</v>
      </c>
      <c r="T16">
        <v>65.87</v>
      </c>
      <c r="U16">
        <v>21.96</v>
      </c>
      <c r="V16">
        <v>21.95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261.81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82.24</v>
      </c>
      <c r="K17">
        <v>91.39</v>
      </c>
      <c r="L17">
        <v>5.68</v>
      </c>
      <c r="M17">
        <v>1.62</v>
      </c>
      <c r="N17" s="135">
        <v>0</v>
      </c>
      <c r="O17" s="135">
        <v>0</v>
      </c>
      <c r="P17" s="135">
        <v>0</v>
      </c>
      <c r="Q17">
        <v>6.77</v>
      </c>
      <c r="R17">
        <v>0</v>
      </c>
      <c r="S17">
        <v>7.26</v>
      </c>
      <c r="T17">
        <v>74.760000000000005</v>
      </c>
      <c r="U17">
        <v>24.92</v>
      </c>
      <c r="V17">
        <v>24.92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261.81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82.24</v>
      </c>
      <c r="K18">
        <v>91.39</v>
      </c>
      <c r="L18">
        <v>5.68</v>
      </c>
      <c r="M18">
        <v>1.32</v>
      </c>
      <c r="N18" s="135">
        <v>0</v>
      </c>
      <c r="O18" s="135">
        <v>0</v>
      </c>
      <c r="P18" s="135">
        <v>0</v>
      </c>
      <c r="Q18">
        <v>6.77</v>
      </c>
      <c r="R18">
        <v>0</v>
      </c>
      <c r="S18">
        <v>7.26</v>
      </c>
      <c r="T18">
        <v>73.73</v>
      </c>
      <c r="U18">
        <v>24.58</v>
      </c>
      <c r="V18">
        <v>24.57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261.81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82.24</v>
      </c>
      <c r="K19">
        <v>91.39</v>
      </c>
      <c r="L19">
        <v>5.52</v>
      </c>
      <c r="M19">
        <v>1.05</v>
      </c>
      <c r="N19" s="135">
        <v>0</v>
      </c>
      <c r="O19" s="135">
        <v>0</v>
      </c>
      <c r="P19" s="135">
        <v>0</v>
      </c>
      <c r="Q19">
        <v>6.15</v>
      </c>
      <c r="R19">
        <v>0</v>
      </c>
      <c r="S19">
        <v>6.98</v>
      </c>
      <c r="T19">
        <v>74.61</v>
      </c>
      <c r="U19">
        <v>24.87</v>
      </c>
      <c r="V19">
        <v>24.87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261.81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82.24</v>
      </c>
      <c r="K20">
        <v>91.39</v>
      </c>
      <c r="L20">
        <v>5.52</v>
      </c>
      <c r="M20">
        <v>0.82</v>
      </c>
      <c r="N20" s="135">
        <v>0</v>
      </c>
      <c r="O20" s="135">
        <v>0</v>
      </c>
      <c r="P20" s="135">
        <v>0</v>
      </c>
      <c r="Q20">
        <v>6.15</v>
      </c>
      <c r="R20">
        <v>0</v>
      </c>
      <c r="S20">
        <v>6.98</v>
      </c>
      <c r="T20">
        <v>74.819999999999993</v>
      </c>
      <c r="U20">
        <v>24.94</v>
      </c>
      <c r="V20">
        <v>24.94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261.81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82.24</v>
      </c>
      <c r="K21">
        <v>91.39</v>
      </c>
      <c r="L21">
        <v>5.52</v>
      </c>
      <c r="M21">
        <v>0.67</v>
      </c>
      <c r="N21" s="135">
        <v>0</v>
      </c>
      <c r="O21" s="135">
        <v>0</v>
      </c>
      <c r="P21" s="135">
        <v>0</v>
      </c>
      <c r="Q21">
        <v>6.15</v>
      </c>
      <c r="R21">
        <v>0</v>
      </c>
      <c r="S21">
        <v>6.98</v>
      </c>
      <c r="T21">
        <v>74.73</v>
      </c>
      <c r="U21">
        <v>24.91</v>
      </c>
      <c r="V21">
        <v>24.91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261.81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82.24</v>
      </c>
      <c r="K22">
        <v>91.39</v>
      </c>
      <c r="L22">
        <v>5.52</v>
      </c>
      <c r="M22">
        <v>0.65</v>
      </c>
      <c r="N22" s="135">
        <v>0</v>
      </c>
      <c r="O22" s="135">
        <v>0</v>
      </c>
      <c r="P22" s="135">
        <v>0</v>
      </c>
      <c r="Q22">
        <v>6.15</v>
      </c>
      <c r="R22">
        <v>0</v>
      </c>
      <c r="S22">
        <v>6.98</v>
      </c>
      <c r="T22">
        <v>73.959999999999994</v>
      </c>
      <c r="U22">
        <v>24.65</v>
      </c>
      <c r="V22">
        <v>24.66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261.81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82.24</v>
      </c>
      <c r="K23">
        <v>91.39</v>
      </c>
      <c r="L23">
        <v>5.52</v>
      </c>
      <c r="M23">
        <v>0.47</v>
      </c>
      <c r="N23" s="135">
        <v>0</v>
      </c>
      <c r="O23" s="135">
        <v>0</v>
      </c>
      <c r="P23" s="135">
        <v>0</v>
      </c>
      <c r="Q23">
        <v>6.15</v>
      </c>
      <c r="R23">
        <v>0</v>
      </c>
      <c r="S23">
        <v>6.98</v>
      </c>
      <c r="T23">
        <v>75.09</v>
      </c>
      <c r="U23">
        <v>25.03</v>
      </c>
      <c r="V23">
        <v>25.03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261.81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82.24</v>
      </c>
      <c r="K24">
        <v>91.39</v>
      </c>
      <c r="L24">
        <v>5.52</v>
      </c>
      <c r="M24">
        <v>0.46</v>
      </c>
      <c r="N24" s="135">
        <v>0</v>
      </c>
      <c r="O24" s="135">
        <v>0</v>
      </c>
      <c r="P24" s="135">
        <v>0</v>
      </c>
      <c r="Q24">
        <v>6.15</v>
      </c>
      <c r="R24">
        <v>0</v>
      </c>
      <c r="S24">
        <v>6.98</v>
      </c>
      <c r="T24">
        <v>75.72</v>
      </c>
      <c r="U24">
        <v>25.24</v>
      </c>
      <c r="V24">
        <v>25.23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261.81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82.24</v>
      </c>
      <c r="K25">
        <v>91.39</v>
      </c>
      <c r="L25">
        <v>5.52</v>
      </c>
      <c r="M25">
        <v>0.35</v>
      </c>
      <c r="N25" s="135">
        <v>0</v>
      </c>
      <c r="O25" s="135">
        <v>0</v>
      </c>
      <c r="P25" s="135">
        <v>0</v>
      </c>
      <c r="Q25">
        <v>6.15</v>
      </c>
      <c r="R25">
        <v>0</v>
      </c>
      <c r="S25">
        <v>6.98</v>
      </c>
      <c r="T25">
        <v>76.53</v>
      </c>
      <c r="U25">
        <v>25.51</v>
      </c>
      <c r="V25">
        <v>25.51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261.81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82.24</v>
      </c>
      <c r="K26">
        <v>91.39</v>
      </c>
      <c r="L26">
        <v>5.52</v>
      </c>
      <c r="M26">
        <v>0.19</v>
      </c>
      <c r="N26" s="135">
        <v>0</v>
      </c>
      <c r="O26" s="135">
        <v>0</v>
      </c>
      <c r="P26" s="135">
        <v>0</v>
      </c>
      <c r="Q26">
        <v>6.15</v>
      </c>
      <c r="R26">
        <v>1.3</v>
      </c>
      <c r="S26">
        <v>6.98</v>
      </c>
      <c r="T26">
        <v>74.94</v>
      </c>
      <c r="U26">
        <v>24.98</v>
      </c>
      <c r="V26">
        <v>24.98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261.81</v>
      </c>
      <c r="C27" s="75">
        <v>67.72</v>
      </c>
      <c r="D27" s="135">
        <f t="shared" si="0"/>
        <v>16.04</v>
      </c>
      <c r="E27" s="75"/>
      <c r="F27" s="78">
        <v>0</v>
      </c>
      <c r="G27" s="78">
        <v>0</v>
      </c>
      <c r="H27" s="78">
        <v>0</v>
      </c>
      <c r="I27">
        <v>116.47</v>
      </c>
      <c r="J27">
        <v>82.24</v>
      </c>
      <c r="K27">
        <v>91.39</v>
      </c>
      <c r="L27">
        <v>5.52</v>
      </c>
      <c r="M27">
        <v>0</v>
      </c>
      <c r="N27" s="135">
        <v>10.82</v>
      </c>
      <c r="O27" s="135">
        <v>4.26</v>
      </c>
      <c r="P27" s="135">
        <v>0.96</v>
      </c>
      <c r="Q27">
        <v>6.15</v>
      </c>
      <c r="R27">
        <v>4.9400000000000004</v>
      </c>
      <c r="S27">
        <v>6.79</v>
      </c>
      <c r="T27">
        <v>74.7</v>
      </c>
      <c r="U27">
        <v>24.9</v>
      </c>
      <c r="V27">
        <v>24.9</v>
      </c>
      <c r="W27">
        <v>0.06</v>
      </c>
      <c r="X27">
        <v>0.01</v>
      </c>
      <c r="Y27">
        <v>0.06</v>
      </c>
      <c r="Z27">
        <v>0</v>
      </c>
      <c r="AA27">
        <v>0.45</v>
      </c>
      <c r="AB27">
        <v>0.22</v>
      </c>
    </row>
    <row r="28" spans="1:28">
      <c r="A28" t="s">
        <v>70</v>
      </c>
      <c r="B28" s="75">
        <v>261.81</v>
      </c>
      <c r="C28" s="75">
        <v>67.72</v>
      </c>
      <c r="D28" s="135">
        <f t="shared" si="0"/>
        <v>29.82</v>
      </c>
      <c r="E28" s="75"/>
      <c r="F28" s="78">
        <v>0</v>
      </c>
      <c r="G28" s="78">
        <v>0</v>
      </c>
      <c r="H28" s="78">
        <v>0</v>
      </c>
      <c r="I28">
        <v>116.47</v>
      </c>
      <c r="J28">
        <v>82.24</v>
      </c>
      <c r="K28">
        <v>91.39</v>
      </c>
      <c r="L28">
        <v>5.52</v>
      </c>
      <c r="M28">
        <v>0</v>
      </c>
      <c r="N28" s="135">
        <v>16.649999999999999</v>
      </c>
      <c r="O28" s="135">
        <v>7.55</v>
      </c>
      <c r="P28" s="135">
        <v>5.62</v>
      </c>
      <c r="Q28">
        <v>6.15</v>
      </c>
      <c r="R28">
        <v>9.32</v>
      </c>
      <c r="S28">
        <v>6.79</v>
      </c>
      <c r="T28">
        <v>75.3</v>
      </c>
      <c r="U28">
        <v>25.1</v>
      </c>
      <c r="V28">
        <v>25.1</v>
      </c>
      <c r="W28">
        <v>2.63</v>
      </c>
      <c r="X28">
        <v>0.52</v>
      </c>
      <c r="Y28">
        <v>0.99</v>
      </c>
      <c r="Z28">
        <v>0</v>
      </c>
      <c r="AA28">
        <v>1.41</v>
      </c>
      <c r="AB28">
        <v>0.71</v>
      </c>
    </row>
    <row r="29" spans="1:28">
      <c r="A29" t="s">
        <v>71</v>
      </c>
      <c r="B29" s="75">
        <v>261.81</v>
      </c>
      <c r="C29" s="75">
        <v>67.72</v>
      </c>
      <c r="D29" s="135">
        <f t="shared" si="0"/>
        <v>49.84</v>
      </c>
      <c r="E29" s="75"/>
      <c r="F29" s="78">
        <v>0</v>
      </c>
      <c r="G29" s="78">
        <v>0</v>
      </c>
      <c r="H29" s="78">
        <v>0</v>
      </c>
      <c r="I29">
        <v>116.47</v>
      </c>
      <c r="J29">
        <v>82.24</v>
      </c>
      <c r="K29">
        <v>91.39</v>
      </c>
      <c r="L29">
        <v>5.52</v>
      </c>
      <c r="M29">
        <v>0</v>
      </c>
      <c r="N29" s="135">
        <v>23.17</v>
      </c>
      <c r="O29" s="135">
        <v>14.11</v>
      </c>
      <c r="P29" s="135">
        <v>12.56</v>
      </c>
      <c r="Q29">
        <v>6.15</v>
      </c>
      <c r="R29">
        <v>14.56</v>
      </c>
      <c r="S29">
        <v>6.79</v>
      </c>
      <c r="T29">
        <v>74.930000000000007</v>
      </c>
      <c r="U29">
        <v>24.98</v>
      </c>
      <c r="V29">
        <v>24.97</v>
      </c>
      <c r="W29">
        <v>8.3699999999999992</v>
      </c>
      <c r="X29">
        <v>1.67</v>
      </c>
      <c r="Y29">
        <v>2.56</v>
      </c>
      <c r="Z29">
        <v>0</v>
      </c>
      <c r="AA29">
        <v>2.8</v>
      </c>
      <c r="AB29">
        <v>1.4</v>
      </c>
    </row>
    <row r="30" spans="1:28">
      <c r="A30" t="s">
        <v>72</v>
      </c>
      <c r="B30" s="75">
        <v>261.81</v>
      </c>
      <c r="C30" s="75">
        <v>67.72</v>
      </c>
      <c r="D30" s="135">
        <f t="shared" si="0"/>
        <v>61.81</v>
      </c>
      <c r="E30" s="75"/>
      <c r="F30" s="78">
        <v>0.06</v>
      </c>
      <c r="G30" s="78">
        <v>0.06</v>
      </c>
      <c r="H30" s="78">
        <v>7.0000000000000007E-2</v>
      </c>
      <c r="I30">
        <v>116.47</v>
      </c>
      <c r="J30">
        <v>82.24</v>
      </c>
      <c r="K30">
        <v>91.39</v>
      </c>
      <c r="L30">
        <v>5.52</v>
      </c>
      <c r="M30">
        <v>0.17</v>
      </c>
      <c r="N30" s="135">
        <v>20.6</v>
      </c>
      <c r="O30" s="135">
        <v>20.61</v>
      </c>
      <c r="P30" s="135">
        <v>20.6</v>
      </c>
      <c r="Q30">
        <v>6.15</v>
      </c>
      <c r="R30">
        <v>20.56</v>
      </c>
      <c r="S30">
        <v>6.79</v>
      </c>
      <c r="T30">
        <v>73.44</v>
      </c>
      <c r="U30">
        <v>24.48</v>
      </c>
      <c r="V30">
        <v>24.47</v>
      </c>
      <c r="W30">
        <v>16.03</v>
      </c>
      <c r="X30">
        <v>3.21</v>
      </c>
      <c r="Y30">
        <v>3.97</v>
      </c>
      <c r="Z30">
        <v>0</v>
      </c>
      <c r="AA30">
        <v>4.95</v>
      </c>
      <c r="AB30">
        <v>2.48</v>
      </c>
    </row>
    <row r="31" spans="1:28">
      <c r="A31" t="s">
        <v>73</v>
      </c>
      <c r="B31" s="75">
        <v>261.81</v>
      </c>
      <c r="C31" s="75">
        <v>67.72</v>
      </c>
      <c r="D31" s="135">
        <f t="shared" si="0"/>
        <v>73.63</v>
      </c>
      <c r="E31" s="75"/>
      <c r="F31" s="78">
        <v>0.08</v>
      </c>
      <c r="G31" s="78">
        <v>0.08</v>
      </c>
      <c r="H31" s="78">
        <v>0.08</v>
      </c>
      <c r="I31">
        <v>116.47</v>
      </c>
      <c r="J31">
        <v>82.24</v>
      </c>
      <c r="K31">
        <v>91.39</v>
      </c>
      <c r="L31">
        <v>5.29</v>
      </c>
      <c r="M31">
        <v>0.26</v>
      </c>
      <c r="N31" s="135">
        <v>24.54</v>
      </c>
      <c r="O31" s="135">
        <v>24.55</v>
      </c>
      <c r="P31" s="135">
        <v>24.54</v>
      </c>
      <c r="Q31">
        <v>6.15</v>
      </c>
      <c r="R31">
        <v>27.31</v>
      </c>
      <c r="S31">
        <v>6.79</v>
      </c>
      <c r="T31">
        <v>72.11</v>
      </c>
      <c r="U31">
        <v>24.04</v>
      </c>
      <c r="V31">
        <v>24.02</v>
      </c>
      <c r="W31">
        <v>26</v>
      </c>
      <c r="X31">
        <v>5.2</v>
      </c>
      <c r="Y31">
        <v>6.69</v>
      </c>
      <c r="Z31">
        <v>2.87</v>
      </c>
      <c r="AA31">
        <v>10</v>
      </c>
      <c r="AB31">
        <v>5</v>
      </c>
    </row>
    <row r="32" spans="1:28">
      <c r="A32" t="s">
        <v>74</v>
      </c>
      <c r="B32" s="75">
        <v>261.81</v>
      </c>
      <c r="C32" s="75">
        <v>67.72</v>
      </c>
      <c r="D32" s="135">
        <f t="shared" si="0"/>
        <v>79.949999999999989</v>
      </c>
      <c r="E32" s="75"/>
      <c r="F32" s="78">
        <v>0.45</v>
      </c>
      <c r="G32" s="78">
        <v>0.45</v>
      </c>
      <c r="H32" s="78">
        <v>0.46</v>
      </c>
      <c r="I32">
        <v>116.47</v>
      </c>
      <c r="J32">
        <v>82.24</v>
      </c>
      <c r="K32">
        <v>91.39</v>
      </c>
      <c r="L32">
        <v>5.29</v>
      </c>
      <c r="M32">
        <v>0.46</v>
      </c>
      <c r="N32" s="135">
        <v>26.65</v>
      </c>
      <c r="O32" s="135">
        <v>26.65</v>
      </c>
      <c r="P32" s="135">
        <v>26.65</v>
      </c>
      <c r="Q32">
        <v>6.15</v>
      </c>
      <c r="R32">
        <v>34.770000000000003</v>
      </c>
      <c r="S32">
        <v>6.79</v>
      </c>
      <c r="T32">
        <v>88.57</v>
      </c>
      <c r="U32">
        <v>29.52</v>
      </c>
      <c r="V32">
        <v>29.52</v>
      </c>
      <c r="W32">
        <v>39.479999999999997</v>
      </c>
      <c r="X32">
        <v>7.9</v>
      </c>
      <c r="Y32">
        <v>10.16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261.81</v>
      </c>
      <c r="C33" s="75">
        <v>67.72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116.47</v>
      </c>
      <c r="J33">
        <v>82.24</v>
      </c>
      <c r="K33">
        <v>91.39</v>
      </c>
      <c r="L33">
        <v>5.29</v>
      </c>
      <c r="M33">
        <v>0.46</v>
      </c>
      <c r="N33" s="135">
        <v>26.65</v>
      </c>
      <c r="O33" s="135">
        <v>26.65</v>
      </c>
      <c r="P33" s="135">
        <v>26.65</v>
      </c>
      <c r="Q33">
        <v>6.15</v>
      </c>
      <c r="R33">
        <v>42.92</v>
      </c>
      <c r="S33">
        <v>6.79</v>
      </c>
      <c r="T33">
        <v>91.87</v>
      </c>
      <c r="U33">
        <v>30.62</v>
      </c>
      <c r="V33">
        <v>30.63</v>
      </c>
      <c r="W33">
        <v>55.29</v>
      </c>
      <c r="X33">
        <v>11.06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261.81</v>
      </c>
      <c r="C34" s="75">
        <v>67.72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116.47</v>
      </c>
      <c r="J34">
        <v>82.24</v>
      </c>
      <c r="K34">
        <v>91.39</v>
      </c>
      <c r="L34">
        <v>5.29</v>
      </c>
      <c r="M34">
        <v>0.46</v>
      </c>
      <c r="N34" s="135">
        <v>26.65</v>
      </c>
      <c r="O34" s="135">
        <v>26.65</v>
      </c>
      <c r="P34" s="135">
        <v>26.65</v>
      </c>
      <c r="Q34">
        <v>6.15</v>
      </c>
      <c r="R34">
        <v>51.44</v>
      </c>
      <c r="S34">
        <v>6.79</v>
      </c>
      <c r="T34">
        <v>95.66</v>
      </c>
      <c r="U34">
        <v>31.89</v>
      </c>
      <c r="V34">
        <v>31.87</v>
      </c>
      <c r="W34">
        <v>73.09</v>
      </c>
      <c r="X34">
        <v>14.62</v>
      </c>
      <c r="Y34">
        <v>18.170000000000002</v>
      </c>
      <c r="Z34">
        <v>13.5</v>
      </c>
      <c r="AA34">
        <v>30</v>
      </c>
      <c r="AB34">
        <v>15</v>
      </c>
    </row>
    <row r="35" spans="1:28">
      <c r="A35" t="s">
        <v>77</v>
      </c>
      <c r="B35" s="75">
        <v>261.81</v>
      </c>
      <c r="C35" s="75">
        <v>67.72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116.47</v>
      </c>
      <c r="J35">
        <v>82.24</v>
      </c>
      <c r="K35">
        <v>91.39</v>
      </c>
      <c r="L35">
        <v>5.21</v>
      </c>
      <c r="M35">
        <v>0.46</v>
      </c>
      <c r="N35" s="135">
        <v>26.82</v>
      </c>
      <c r="O35" s="135">
        <v>26.81</v>
      </c>
      <c r="P35" s="135">
        <v>26.82</v>
      </c>
      <c r="Q35">
        <v>6.15</v>
      </c>
      <c r="R35">
        <v>59.87</v>
      </c>
      <c r="S35">
        <v>6.7</v>
      </c>
      <c r="T35">
        <v>94.66</v>
      </c>
      <c r="U35">
        <v>31.55</v>
      </c>
      <c r="V35">
        <v>31.55</v>
      </c>
      <c r="W35">
        <v>91.83</v>
      </c>
      <c r="X35">
        <v>18.36</v>
      </c>
      <c r="Y35">
        <v>23.65</v>
      </c>
      <c r="Z35">
        <v>17.38</v>
      </c>
      <c r="AA35">
        <v>36.67</v>
      </c>
      <c r="AB35">
        <v>18.329999999999998</v>
      </c>
    </row>
    <row r="36" spans="1:28">
      <c r="A36" t="s">
        <v>78</v>
      </c>
      <c r="B36" s="75">
        <v>261.81</v>
      </c>
      <c r="C36" s="75">
        <v>67.72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116.47</v>
      </c>
      <c r="J36">
        <v>82.24</v>
      </c>
      <c r="K36">
        <v>91.39</v>
      </c>
      <c r="L36">
        <v>5.21</v>
      </c>
      <c r="M36">
        <v>0.45</v>
      </c>
      <c r="N36" s="135">
        <v>26.82</v>
      </c>
      <c r="O36" s="135">
        <v>26.81</v>
      </c>
      <c r="P36" s="135">
        <v>26.82</v>
      </c>
      <c r="Q36">
        <v>6.15</v>
      </c>
      <c r="R36">
        <v>68.040000000000006</v>
      </c>
      <c r="S36">
        <v>6.7</v>
      </c>
      <c r="T36">
        <v>93.66</v>
      </c>
      <c r="U36">
        <v>31.22</v>
      </c>
      <c r="V36">
        <v>31.22</v>
      </c>
      <c r="W36">
        <v>110.73</v>
      </c>
      <c r="X36">
        <v>22.14</v>
      </c>
      <c r="Y36">
        <v>27.85</v>
      </c>
      <c r="Z36">
        <v>20.77</v>
      </c>
      <c r="AA36">
        <v>43.34</v>
      </c>
      <c r="AB36">
        <v>21.66</v>
      </c>
    </row>
    <row r="37" spans="1:28">
      <c r="A37" t="s">
        <v>79</v>
      </c>
      <c r="B37" s="75">
        <v>261.81</v>
      </c>
      <c r="C37" s="75">
        <v>67.72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116.47</v>
      </c>
      <c r="J37">
        <v>82.24</v>
      </c>
      <c r="K37">
        <v>91.39</v>
      </c>
      <c r="L37">
        <v>5.21</v>
      </c>
      <c r="M37">
        <v>0.36</v>
      </c>
      <c r="N37" s="135">
        <v>26.82</v>
      </c>
      <c r="O37" s="135">
        <v>26.81</v>
      </c>
      <c r="P37" s="135">
        <v>26.82</v>
      </c>
      <c r="Q37">
        <v>6.15</v>
      </c>
      <c r="R37">
        <v>75.88</v>
      </c>
      <c r="S37">
        <v>6.7</v>
      </c>
      <c r="T37">
        <v>93.12</v>
      </c>
      <c r="U37">
        <v>31.04</v>
      </c>
      <c r="V37">
        <v>31.03</v>
      </c>
      <c r="W37">
        <v>129.44</v>
      </c>
      <c r="X37">
        <v>25.89</v>
      </c>
      <c r="Y37">
        <v>32.700000000000003</v>
      </c>
      <c r="Z37">
        <v>23.86</v>
      </c>
      <c r="AA37">
        <v>52</v>
      </c>
      <c r="AB37">
        <v>26</v>
      </c>
    </row>
    <row r="38" spans="1:28">
      <c r="A38" t="s">
        <v>80</v>
      </c>
      <c r="B38" s="75">
        <v>261.81</v>
      </c>
      <c r="C38" s="75">
        <v>67.72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116.47</v>
      </c>
      <c r="J38">
        <v>82.24</v>
      </c>
      <c r="K38">
        <v>91.39</v>
      </c>
      <c r="L38">
        <v>5.21</v>
      </c>
      <c r="M38">
        <v>0.34</v>
      </c>
      <c r="N38" s="135">
        <v>26.82</v>
      </c>
      <c r="O38" s="135">
        <v>26.81</v>
      </c>
      <c r="P38" s="135">
        <v>26.82</v>
      </c>
      <c r="Q38">
        <v>6.15</v>
      </c>
      <c r="R38">
        <v>83.13</v>
      </c>
      <c r="S38">
        <v>6.7</v>
      </c>
      <c r="T38">
        <v>92.13</v>
      </c>
      <c r="U38">
        <v>30.71</v>
      </c>
      <c r="V38">
        <v>30.71</v>
      </c>
      <c r="W38">
        <v>147.5</v>
      </c>
      <c r="X38">
        <v>29.5</v>
      </c>
      <c r="Y38">
        <v>44.03</v>
      </c>
      <c r="Z38">
        <v>26.51</v>
      </c>
      <c r="AA38">
        <v>60</v>
      </c>
      <c r="AB38">
        <v>30</v>
      </c>
    </row>
    <row r="39" spans="1:28">
      <c r="A39" t="s">
        <v>81</v>
      </c>
      <c r="B39" s="75">
        <v>261.81</v>
      </c>
      <c r="C39" s="75">
        <v>67.72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116.47</v>
      </c>
      <c r="J39">
        <v>82.24</v>
      </c>
      <c r="K39">
        <v>91.39</v>
      </c>
      <c r="L39">
        <v>5.14</v>
      </c>
      <c r="M39">
        <v>0.34</v>
      </c>
      <c r="N39" s="135">
        <v>26.82</v>
      </c>
      <c r="O39" s="135">
        <v>26.81</v>
      </c>
      <c r="P39" s="135">
        <v>26.82</v>
      </c>
      <c r="Q39">
        <v>6</v>
      </c>
      <c r="R39">
        <v>90.68</v>
      </c>
      <c r="S39">
        <v>6.05</v>
      </c>
      <c r="T39">
        <v>94.81</v>
      </c>
      <c r="U39">
        <v>31.6</v>
      </c>
      <c r="V39">
        <v>31.6</v>
      </c>
      <c r="W39">
        <v>164.56</v>
      </c>
      <c r="X39">
        <v>32.909999999999997</v>
      </c>
      <c r="Y39">
        <v>49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261.81</v>
      </c>
      <c r="C40" s="75">
        <v>67.72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116.47</v>
      </c>
      <c r="J40">
        <v>82.24</v>
      </c>
      <c r="K40">
        <v>91.39</v>
      </c>
      <c r="L40">
        <v>5.14</v>
      </c>
      <c r="M40">
        <v>0.35</v>
      </c>
      <c r="N40" s="135">
        <v>26.82</v>
      </c>
      <c r="O40" s="135">
        <v>26.81</v>
      </c>
      <c r="P40" s="135">
        <v>26.82</v>
      </c>
      <c r="Q40">
        <v>6</v>
      </c>
      <c r="R40">
        <v>97.36</v>
      </c>
      <c r="S40">
        <v>6.05</v>
      </c>
      <c r="T40">
        <v>74.02</v>
      </c>
      <c r="U40">
        <v>24.67</v>
      </c>
      <c r="V40">
        <v>24.68</v>
      </c>
      <c r="W40">
        <v>181.07</v>
      </c>
      <c r="X40">
        <v>36.21</v>
      </c>
      <c r="Y40">
        <v>53.64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261.81</v>
      </c>
      <c r="C41" s="75">
        <v>67.72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116.47</v>
      </c>
      <c r="J41">
        <v>82.24</v>
      </c>
      <c r="K41">
        <v>91.39</v>
      </c>
      <c r="L41">
        <v>5.14</v>
      </c>
      <c r="M41">
        <v>0.36</v>
      </c>
      <c r="N41" s="135">
        <v>26.82</v>
      </c>
      <c r="O41" s="135">
        <v>26.81</v>
      </c>
      <c r="P41" s="135">
        <v>26.82</v>
      </c>
      <c r="Q41">
        <v>6</v>
      </c>
      <c r="R41">
        <v>103.1</v>
      </c>
      <c r="S41">
        <v>6.05</v>
      </c>
      <c r="T41">
        <v>76.7</v>
      </c>
      <c r="U41">
        <v>25.57</v>
      </c>
      <c r="V41">
        <v>25.56</v>
      </c>
      <c r="W41">
        <v>196.78</v>
      </c>
      <c r="X41">
        <v>39.35</v>
      </c>
      <c r="Y41">
        <v>58.16</v>
      </c>
      <c r="Z41">
        <v>34.51</v>
      </c>
      <c r="AA41">
        <v>81.34</v>
      </c>
      <c r="AB41">
        <v>40.659999999999997</v>
      </c>
    </row>
    <row r="42" spans="1:28">
      <c r="A42" t="s">
        <v>84</v>
      </c>
      <c r="B42" s="75">
        <v>261.81</v>
      </c>
      <c r="C42" s="75">
        <v>67.72</v>
      </c>
      <c r="D42" s="135">
        <f t="shared" si="0"/>
        <v>80.449999999999989</v>
      </c>
      <c r="E42" s="75"/>
      <c r="F42" s="78">
        <v>12.69</v>
      </c>
      <c r="G42" s="78">
        <v>12.69</v>
      </c>
      <c r="H42" s="78">
        <v>13</v>
      </c>
      <c r="I42">
        <v>116.47</v>
      </c>
      <c r="J42">
        <v>82.24</v>
      </c>
      <c r="K42">
        <v>91.39</v>
      </c>
      <c r="L42">
        <v>5.14</v>
      </c>
      <c r="M42">
        <v>0.36</v>
      </c>
      <c r="N42" s="135">
        <v>26.82</v>
      </c>
      <c r="O42" s="135">
        <v>26.81</v>
      </c>
      <c r="P42" s="135">
        <v>26.82</v>
      </c>
      <c r="Q42">
        <v>6</v>
      </c>
      <c r="R42">
        <v>108.25</v>
      </c>
      <c r="S42">
        <v>6.05</v>
      </c>
      <c r="T42">
        <v>80.180000000000007</v>
      </c>
      <c r="U42">
        <v>26.73</v>
      </c>
      <c r="V42">
        <v>26.71</v>
      </c>
      <c r="W42">
        <v>210.73</v>
      </c>
      <c r="X42">
        <v>42.14</v>
      </c>
      <c r="Y42">
        <v>62.27</v>
      </c>
      <c r="Z42">
        <v>36.46</v>
      </c>
      <c r="AA42">
        <v>86.67</v>
      </c>
      <c r="AB42">
        <v>43.33</v>
      </c>
    </row>
    <row r="43" spans="1:28">
      <c r="A43" t="s">
        <v>85</v>
      </c>
      <c r="B43" s="75">
        <v>261.81</v>
      </c>
      <c r="C43" s="75">
        <v>67.72</v>
      </c>
      <c r="D43" s="135">
        <f t="shared" si="0"/>
        <v>80.449999999999989</v>
      </c>
      <c r="E43" s="75"/>
      <c r="F43" s="78">
        <v>13.61</v>
      </c>
      <c r="G43" s="78">
        <v>13.61</v>
      </c>
      <c r="H43" s="78">
        <v>13.95</v>
      </c>
      <c r="I43">
        <v>107.91</v>
      </c>
      <c r="J43">
        <v>82.24</v>
      </c>
      <c r="K43">
        <v>91.39</v>
      </c>
      <c r="L43">
        <v>5.14</v>
      </c>
      <c r="M43">
        <v>0.37</v>
      </c>
      <c r="N43" s="135">
        <v>26.82</v>
      </c>
      <c r="O43" s="135">
        <v>26.81</v>
      </c>
      <c r="P43" s="135">
        <v>26.82</v>
      </c>
      <c r="Q43">
        <v>6</v>
      </c>
      <c r="R43">
        <v>112.94</v>
      </c>
      <c r="S43">
        <v>6.05</v>
      </c>
      <c r="T43">
        <v>83.93</v>
      </c>
      <c r="U43">
        <v>27.98</v>
      </c>
      <c r="V43">
        <v>27.96</v>
      </c>
      <c r="W43">
        <v>223.23</v>
      </c>
      <c r="X43">
        <v>44.65</v>
      </c>
      <c r="Y43">
        <v>66.08</v>
      </c>
      <c r="Z43">
        <v>38.450000000000003</v>
      </c>
      <c r="AA43">
        <v>90</v>
      </c>
      <c r="AB43">
        <v>45</v>
      </c>
    </row>
    <row r="44" spans="1:28">
      <c r="A44" t="s">
        <v>86</v>
      </c>
      <c r="B44" s="75">
        <v>261.81</v>
      </c>
      <c r="C44" s="75">
        <v>67.72</v>
      </c>
      <c r="D44" s="135">
        <f t="shared" si="0"/>
        <v>80.449999999999989</v>
      </c>
      <c r="E44" s="75"/>
      <c r="F44" s="78">
        <v>14.39</v>
      </c>
      <c r="G44" s="78">
        <v>14.39</v>
      </c>
      <c r="H44" s="78">
        <v>14.75</v>
      </c>
      <c r="I44">
        <v>99.34</v>
      </c>
      <c r="J44">
        <v>82.24</v>
      </c>
      <c r="K44">
        <v>91.39</v>
      </c>
      <c r="L44">
        <v>5.14</v>
      </c>
      <c r="M44">
        <v>0.38</v>
      </c>
      <c r="N44" s="135">
        <v>26.82</v>
      </c>
      <c r="O44" s="135">
        <v>26.81</v>
      </c>
      <c r="P44" s="135">
        <v>26.82</v>
      </c>
      <c r="Q44">
        <v>6</v>
      </c>
      <c r="R44">
        <v>116.86</v>
      </c>
      <c r="S44">
        <v>6.05</v>
      </c>
      <c r="T44">
        <v>100.32</v>
      </c>
      <c r="U44">
        <v>33.44</v>
      </c>
      <c r="V44">
        <v>33.43</v>
      </c>
      <c r="W44">
        <v>234.48</v>
      </c>
      <c r="X44">
        <v>46.9</v>
      </c>
      <c r="Y44">
        <v>69.59</v>
      </c>
      <c r="Z44">
        <v>40.22</v>
      </c>
      <c r="AA44">
        <v>93.34</v>
      </c>
      <c r="AB44">
        <v>46.66</v>
      </c>
    </row>
    <row r="45" spans="1:28">
      <c r="A45" t="s">
        <v>87</v>
      </c>
      <c r="B45" s="75">
        <v>261.81</v>
      </c>
      <c r="C45" s="75">
        <v>67.72</v>
      </c>
      <c r="D45" s="135">
        <f t="shared" si="0"/>
        <v>80.449999999999989</v>
      </c>
      <c r="E45" s="75"/>
      <c r="F45" s="78">
        <v>15.21</v>
      </c>
      <c r="G45" s="78">
        <v>15.21</v>
      </c>
      <c r="H45" s="78">
        <v>15.59</v>
      </c>
      <c r="I45">
        <v>90.78</v>
      </c>
      <c r="J45">
        <v>82.24</v>
      </c>
      <c r="K45">
        <v>91.39</v>
      </c>
      <c r="L45">
        <v>5.14</v>
      </c>
      <c r="M45">
        <v>0.45</v>
      </c>
      <c r="N45" s="135">
        <v>26.82</v>
      </c>
      <c r="O45" s="135">
        <v>26.81</v>
      </c>
      <c r="P45" s="135">
        <v>26.82</v>
      </c>
      <c r="Q45">
        <v>6</v>
      </c>
      <c r="R45">
        <v>119.8</v>
      </c>
      <c r="S45">
        <v>6.05</v>
      </c>
      <c r="T45">
        <v>100.76</v>
      </c>
      <c r="U45">
        <v>33.590000000000003</v>
      </c>
      <c r="V45">
        <v>33.58</v>
      </c>
      <c r="W45">
        <v>238.69</v>
      </c>
      <c r="X45">
        <v>47.74</v>
      </c>
      <c r="Y45">
        <v>72.55</v>
      </c>
      <c r="Z45">
        <v>41.85</v>
      </c>
      <c r="AA45">
        <v>96.67</v>
      </c>
      <c r="AB45">
        <v>48.33</v>
      </c>
    </row>
    <row r="46" spans="1:28">
      <c r="A46" t="s">
        <v>88</v>
      </c>
      <c r="B46" s="75">
        <v>261.81</v>
      </c>
      <c r="C46" s="75">
        <v>67.72</v>
      </c>
      <c r="D46" s="135">
        <f t="shared" si="0"/>
        <v>80.449999999999989</v>
      </c>
      <c r="E46" s="75"/>
      <c r="F46" s="78">
        <v>15.85</v>
      </c>
      <c r="G46" s="78">
        <v>15.85</v>
      </c>
      <c r="H46" s="78">
        <v>16.239999999999998</v>
      </c>
      <c r="I46">
        <v>82.21</v>
      </c>
      <c r="J46">
        <v>82.24</v>
      </c>
      <c r="K46">
        <v>91.39</v>
      </c>
      <c r="L46">
        <v>5.14</v>
      </c>
      <c r="M46">
        <v>0.49</v>
      </c>
      <c r="N46" s="135">
        <v>26.82</v>
      </c>
      <c r="O46" s="135">
        <v>26.81</v>
      </c>
      <c r="P46" s="135">
        <v>26.82</v>
      </c>
      <c r="Q46">
        <v>6</v>
      </c>
      <c r="R46">
        <v>122.34</v>
      </c>
      <c r="S46">
        <v>6.05</v>
      </c>
      <c r="T46">
        <v>101.26</v>
      </c>
      <c r="U46">
        <v>33.75</v>
      </c>
      <c r="V46">
        <v>33.76</v>
      </c>
      <c r="W46">
        <v>241.18</v>
      </c>
      <c r="X46">
        <v>48.24</v>
      </c>
      <c r="Y46">
        <v>75.19</v>
      </c>
      <c r="Z46">
        <v>43.31</v>
      </c>
      <c r="AA46">
        <v>96.67</v>
      </c>
      <c r="AB46">
        <v>48.33</v>
      </c>
    </row>
    <row r="47" spans="1:28">
      <c r="A47" t="s">
        <v>89</v>
      </c>
      <c r="B47" s="75">
        <v>261.81</v>
      </c>
      <c r="C47" s="75">
        <v>67.72</v>
      </c>
      <c r="D47" s="135">
        <f t="shared" si="0"/>
        <v>80.449999999999989</v>
      </c>
      <c r="E47" s="75"/>
      <c r="F47" s="78">
        <v>16.34</v>
      </c>
      <c r="G47" s="78">
        <v>16.34</v>
      </c>
      <c r="H47" s="78">
        <v>16.75</v>
      </c>
      <c r="I47">
        <v>73.650000000000006</v>
      </c>
      <c r="J47">
        <v>82.24</v>
      </c>
      <c r="K47">
        <v>91.39</v>
      </c>
      <c r="L47">
        <v>5.0599999999999996</v>
      </c>
      <c r="M47">
        <v>0.52</v>
      </c>
      <c r="N47" s="135">
        <v>26.82</v>
      </c>
      <c r="O47" s="135">
        <v>26.81</v>
      </c>
      <c r="P47" s="135">
        <v>26.82</v>
      </c>
      <c r="Q47">
        <v>5.47</v>
      </c>
      <c r="R47">
        <v>124.89</v>
      </c>
      <c r="S47">
        <v>5.95</v>
      </c>
      <c r="T47">
        <v>103</v>
      </c>
      <c r="U47">
        <v>34.33</v>
      </c>
      <c r="V47">
        <v>34.33</v>
      </c>
      <c r="W47">
        <v>242.2</v>
      </c>
      <c r="X47">
        <v>48.44</v>
      </c>
      <c r="Y47">
        <v>77.28</v>
      </c>
      <c r="Z47">
        <v>44.46</v>
      </c>
      <c r="AA47">
        <v>96.67</v>
      </c>
      <c r="AB47">
        <v>48.33</v>
      </c>
    </row>
    <row r="48" spans="1:28">
      <c r="A48" t="s">
        <v>90</v>
      </c>
      <c r="B48" s="75">
        <v>261.81</v>
      </c>
      <c r="C48" s="75">
        <v>67.72</v>
      </c>
      <c r="D48" s="135">
        <f t="shared" si="0"/>
        <v>80.449999999999989</v>
      </c>
      <c r="E48" s="75"/>
      <c r="F48" s="78">
        <v>16.8</v>
      </c>
      <c r="G48" s="78">
        <v>16.8</v>
      </c>
      <c r="H48" s="78">
        <v>17.22</v>
      </c>
      <c r="I48">
        <v>70.790000000000006</v>
      </c>
      <c r="J48">
        <v>82.24</v>
      </c>
      <c r="K48">
        <v>91.39</v>
      </c>
      <c r="L48">
        <v>5.0599999999999996</v>
      </c>
      <c r="M48">
        <v>0.56000000000000005</v>
      </c>
      <c r="N48" s="135">
        <v>26.82</v>
      </c>
      <c r="O48" s="135">
        <v>26.81</v>
      </c>
      <c r="P48" s="135">
        <v>26.82</v>
      </c>
      <c r="Q48">
        <v>5.47</v>
      </c>
      <c r="R48">
        <v>127.79</v>
      </c>
      <c r="S48">
        <v>5.95</v>
      </c>
      <c r="T48">
        <v>103.32</v>
      </c>
      <c r="U48">
        <v>34.44</v>
      </c>
      <c r="V48">
        <v>34.43</v>
      </c>
      <c r="W48">
        <v>241.59</v>
      </c>
      <c r="X48">
        <v>48.32</v>
      </c>
      <c r="Y48">
        <v>78.58</v>
      </c>
      <c r="Z48">
        <v>45.04</v>
      </c>
      <c r="AA48">
        <v>96.67</v>
      </c>
      <c r="AB48">
        <v>48.33</v>
      </c>
    </row>
    <row r="49" spans="1:28">
      <c r="A49" t="s">
        <v>91</v>
      </c>
      <c r="B49" s="75">
        <v>261.81</v>
      </c>
      <c r="C49" s="75">
        <v>67.72</v>
      </c>
      <c r="D49" s="135">
        <f t="shared" si="0"/>
        <v>80.449999999999989</v>
      </c>
      <c r="E49" s="75"/>
      <c r="F49" s="78">
        <v>17.16</v>
      </c>
      <c r="G49" s="78">
        <v>17.16</v>
      </c>
      <c r="H49" s="78">
        <v>17.600000000000001</v>
      </c>
      <c r="I49">
        <v>70.790000000000006</v>
      </c>
      <c r="J49">
        <v>82.24</v>
      </c>
      <c r="K49">
        <v>91.39</v>
      </c>
      <c r="L49">
        <v>5.0599999999999996</v>
      </c>
      <c r="M49">
        <v>0.73</v>
      </c>
      <c r="N49" s="135">
        <v>26.82</v>
      </c>
      <c r="O49" s="135">
        <v>26.81</v>
      </c>
      <c r="P49" s="135">
        <v>26.82</v>
      </c>
      <c r="Q49">
        <v>5.47</v>
      </c>
      <c r="R49">
        <v>130.32</v>
      </c>
      <c r="S49">
        <v>5.95</v>
      </c>
      <c r="T49">
        <v>103.68</v>
      </c>
      <c r="U49">
        <v>34.56</v>
      </c>
      <c r="V49">
        <v>34.549999999999997</v>
      </c>
      <c r="W49">
        <v>240.67</v>
      </c>
      <c r="X49">
        <v>48.13</v>
      </c>
      <c r="Y49">
        <v>79.08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261.81</v>
      </c>
      <c r="C50" s="75">
        <v>67.72</v>
      </c>
      <c r="D50" s="135">
        <f t="shared" si="0"/>
        <v>80.449999999999989</v>
      </c>
      <c r="E50" s="75"/>
      <c r="F50" s="78">
        <v>17.48</v>
      </c>
      <c r="G50" s="78">
        <v>17.48</v>
      </c>
      <c r="H50" s="78">
        <v>17.93</v>
      </c>
      <c r="I50">
        <v>70.790000000000006</v>
      </c>
      <c r="J50">
        <v>82.24</v>
      </c>
      <c r="K50">
        <v>91.39</v>
      </c>
      <c r="L50">
        <v>5.0599999999999996</v>
      </c>
      <c r="M50">
        <v>0.8</v>
      </c>
      <c r="N50" s="135">
        <v>26.82</v>
      </c>
      <c r="O50" s="135">
        <v>26.81</v>
      </c>
      <c r="P50" s="135">
        <v>26.82</v>
      </c>
      <c r="Q50">
        <v>5.47</v>
      </c>
      <c r="R50">
        <v>131.13999999999999</v>
      </c>
      <c r="S50">
        <v>5.95</v>
      </c>
      <c r="T50">
        <v>107.08</v>
      </c>
      <c r="U50">
        <v>35.69</v>
      </c>
      <c r="V50">
        <v>35.69</v>
      </c>
      <c r="W50">
        <v>240.75</v>
      </c>
      <c r="X50">
        <v>48.15</v>
      </c>
      <c r="Y50">
        <v>79.3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261.81</v>
      </c>
      <c r="C51" s="75">
        <v>67.72</v>
      </c>
      <c r="D51" s="135">
        <f t="shared" si="0"/>
        <v>80.449999999999989</v>
      </c>
      <c r="E51" s="75"/>
      <c r="F51" s="78">
        <v>17.7</v>
      </c>
      <c r="G51" s="78">
        <v>17.7</v>
      </c>
      <c r="H51" s="78">
        <v>18.149999999999999</v>
      </c>
      <c r="I51">
        <v>70.790000000000006</v>
      </c>
      <c r="J51">
        <v>82.24</v>
      </c>
      <c r="K51">
        <v>91.39</v>
      </c>
      <c r="L51">
        <v>5.0599999999999996</v>
      </c>
      <c r="M51">
        <v>1.74</v>
      </c>
      <c r="N51" s="135">
        <v>26.82</v>
      </c>
      <c r="O51" s="135">
        <v>26.81</v>
      </c>
      <c r="P51" s="135">
        <v>26.82</v>
      </c>
      <c r="Q51">
        <v>5.47</v>
      </c>
      <c r="R51">
        <v>128.88999999999999</v>
      </c>
      <c r="S51">
        <v>5.58</v>
      </c>
      <c r="T51">
        <v>111.15</v>
      </c>
      <c r="U51">
        <v>37.049999999999997</v>
      </c>
      <c r="V51">
        <v>37.04</v>
      </c>
      <c r="W51">
        <v>240.71</v>
      </c>
      <c r="X51">
        <v>48.14</v>
      </c>
      <c r="Y51">
        <v>79.61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261.81</v>
      </c>
      <c r="C52" s="75">
        <v>67.72</v>
      </c>
      <c r="D52" s="135">
        <f t="shared" si="0"/>
        <v>80.449999999999989</v>
      </c>
      <c r="E52" s="75"/>
      <c r="F52" s="78">
        <v>17.89</v>
      </c>
      <c r="G52" s="78">
        <v>17.89</v>
      </c>
      <c r="H52" s="78">
        <v>18.329999999999998</v>
      </c>
      <c r="I52">
        <v>70.790000000000006</v>
      </c>
      <c r="J52">
        <v>82.24</v>
      </c>
      <c r="K52">
        <v>91.39</v>
      </c>
      <c r="L52">
        <v>5.0599999999999996</v>
      </c>
      <c r="M52">
        <v>1.9</v>
      </c>
      <c r="N52" s="135">
        <v>26.82</v>
      </c>
      <c r="O52" s="135">
        <v>26.81</v>
      </c>
      <c r="P52" s="135">
        <v>26.82</v>
      </c>
      <c r="Q52">
        <v>5.47</v>
      </c>
      <c r="R52">
        <v>126.24</v>
      </c>
      <c r="S52">
        <v>5.58</v>
      </c>
      <c r="T52">
        <v>113.91</v>
      </c>
      <c r="U52">
        <v>37.97</v>
      </c>
      <c r="V52">
        <v>37.97</v>
      </c>
      <c r="W52">
        <v>240.22</v>
      </c>
      <c r="X52">
        <v>48.04</v>
      </c>
      <c r="Y52">
        <v>79.349999999999994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261.81</v>
      </c>
      <c r="C53" s="75">
        <v>67.72</v>
      </c>
      <c r="D53" s="135">
        <f t="shared" si="0"/>
        <v>80.449999999999989</v>
      </c>
      <c r="E53" s="75"/>
      <c r="F53" s="78">
        <v>17.989999999999998</v>
      </c>
      <c r="G53" s="78">
        <v>17.989999999999998</v>
      </c>
      <c r="H53" s="78">
        <v>18.45</v>
      </c>
      <c r="I53">
        <v>79.349999999999994</v>
      </c>
      <c r="J53">
        <v>82.24</v>
      </c>
      <c r="K53">
        <v>91.39</v>
      </c>
      <c r="L53">
        <v>5.0599999999999996</v>
      </c>
      <c r="M53">
        <v>2.31</v>
      </c>
      <c r="N53" s="135">
        <v>26.82</v>
      </c>
      <c r="O53" s="135">
        <v>26.81</v>
      </c>
      <c r="P53" s="135">
        <v>26.82</v>
      </c>
      <c r="Q53">
        <v>5.47</v>
      </c>
      <c r="R53">
        <v>124.28</v>
      </c>
      <c r="S53">
        <v>5.58</v>
      </c>
      <c r="T53">
        <v>117.16</v>
      </c>
      <c r="U53">
        <v>39.049999999999997</v>
      </c>
      <c r="V53">
        <v>39.049999999999997</v>
      </c>
      <c r="W53">
        <v>240.53</v>
      </c>
      <c r="X53">
        <v>48.11</v>
      </c>
      <c r="Y53">
        <v>79.08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261.81</v>
      </c>
      <c r="C54" s="75">
        <v>67.72</v>
      </c>
      <c r="D54" s="135">
        <f t="shared" si="0"/>
        <v>80.449999999999989</v>
      </c>
      <c r="E54" s="75"/>
      <c r="F54" s="78">
        <v>18</v>
      </c>
      <c r="G54" s="78">
        <v>18</v>
      </c>
      <c r="H54" s="78">
        <v>18.46</v>
      </c>
      <c r="I54">
        <v>87.93</v>
      </c>
      <c r="J54">
        <v>82.24</v>
      </c>
      <c r="K54">
        <v>91.39</v>
      </c>
      <c r="L54">
        <v>5.0599999999999996</v>
      </c>
      <c r="M54">
        <v>2.65</v>
      </c>
      <c r="N54" s="135">
        <v>26.82</v>
      </c>
      <c r="O54" s="135">
        <v>26.81</v>
      </c>
      <c r="P54" s="135">
        <v>26.82</v>
      </c>
      <c r="Q54">
        <v>5.47</v>
      </c>
      <c r="R54">
        <v>122.1</v>
      </c>
      <c r="S54">
        <v>5.58</v>
      </c>
      <c r="T54">
        <v>117.91</v>
      </c>
      <c r="U54">
        <v>39.299999999999997</v>
      </c>
      <c r="V54">
        <v>39.299999999999997</v>
      </c>
      <c r="W54">
        <v>242.64</v>
      </c>
      <c r="X54">
        <v>48.53</v>
      </c>
      <c r="Y54">
        <v>79.260000000000005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261.81</v>
      </c>
      <c r="C55" s="75">
        <v>67.72</v>
      </c>
      <c r="D55" s="135">
        <f t="shared" si="0"/>
        <v>80.449999999999989</v>
      </c>
      <c r="E55" s="75"/>
      <c r="F55" s="78">
        <v>17.98</v>
      </c>
      <c r="G55" s="78">
        <v>17.98</v>
      </c>
      <c r="H55" s="78">
        <v>18.43</v>
      </c>
      <c r="I55">
        <v>89.82</v>
      </c>
      <c r="J55">
        <v>82.24</v>
      </c>
      <c r="K55">
        <v>91.39</v>
      </c>
      <c r="L55">
        <v>5.21</v>
      </c>
      <c r="M55">
        <v>2.82</v>
      </c>
      <c r="N55" s="135">
        <v>26.82</v>
      </c>
      <c r="O55" s="135">
        <v>26.81</v>
      </c>
      <c r="P55" s="135">
        <v>26.82</v>
      </c>
      <c r="Q55">
        <v>5.47</v>
      </c>
      <c r="R55">
        <v>119.41</v>
      </c>
      <c r="S55">
        <v>5.68</v>
      </c>
      <c r="T55">
        <v>121.37</v>
      </c>
      <c r="U55">
        <v>40.46</v>
      </c>
      <c r="V55">
        <v>40.44</v>
      </c>
      <c r="W55">
        <v>243.81</v>
      </c>
      <c r="X55">
        <v>48.76</v>
      </c>
      <c r="Y55">
        <v>78.61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261.81</v>
      </c>
      <c r="C56" s="75">
        <v>67.72</v>
      </c>
      <c r="D56" s="135">
        <f t="shared" si="0"/>
        <v>80.449999999999989</v>
      </c>
      <c r="E56" s="75"/>
      <c r="F56" s="78">
        <v>17.93</v>
      </c>
      <c r="G56" s="78">
        <v>17.93</v>
      </c>
      <c r="H56" s="78">
        <v>18.38</v>
      </c>
      <c r="I56">
        <v>89.82</v>
      </c>
      <c r="J56">
        <v>82.24</v>
      </c>
      <c r="K56">
        <v>91.39</v>
      </c>
      <c r="L56">
        <v>5.21</v>
      </c>
      <c r="M56">
        <v>3.51</v>
      </c>
      <c r="N56" s="135">
        <v>26.82</v>
      </c>
      <c r="O56" s="135">
        <v>26.81</v>
      </c>
      <c r="P56" s="135">
        <v>26.82</v>
      </c>
      <c r="Q56">
        <v>5.47</v>
      </c>
      <c r="R56">
        <v>115.94</v>
      </c>
      <c r="S56">
        <v>5.68</v>
      </c>
      <c r="T56">
        <v>121.13</v>
      </c>
      <c r="U56">
        <v>40.380000000000003</v>
      </c>
      <c r="V56">
        <v>40.369999999999997</v>
      </c>
      <c r="W56">
        <v>242.69</v>
      </c>
      <c r="X56">
        <v>48.54</v>
      </c>
      <c r="Y56">
        <v>78.06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261.81</v>
      </c>
      <c r="C57" s="75">
        <v>67.72</v>
      </c>
      <c r="D57" s="135">
        <f t="shared" si="0"/>
        <v>80.449999999999989</v>
      </c>
      <c r="E57" s="75"/>
      <c r="F57" s="78">
        <v>17.760000000000002</v>
      </c>
      <c r="G57" s="78">
        <v>17.760000000000002</v>
      </c>
      <c r="H57" s="78">
        <v>18.21</v>
      </c>
      <c r="I57">
        <v>89.82</v>
      </c>
      <c r="J57">
        <v>82.24</v>
      </c>
      <c r="K57">
        <v>91.39</v>
      </c>
      <c r="L57">
        <v>5.21</v>
      </c>
      <c r="M57">
        <v>8.0500000000000007</v>
      </c>
      <c r="N57" s="135">
        <v>26.82</v>
      </c>
      <c r="O57" s="135">
        <v>26.81</v>
      </c>
      <c r="P57" s="135">
        <v>26.82</v>
      </c>
      <c r="Q57">
        <v>5.47</v>
      </c>
      <c r="R57">
        <v>112.76</v>
      </c>
      <c r="S57">
        <v>5.68</v>
      </c>
      <c r="T57">
        <v>123.26</v>
      </c>
      <c r="U57">
        <v>41.09</v>
      </c>
      <c r="V57">
        <v>41.08</v>
      </c>
      <c r="W57">
        <v>244.43</v>
      </c>
      <c r="X57">
        <v>48.88</v>
      </c>
      <c r="Y57">
        <v>78.3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261.81</v>
      </c>
      <c r="C58" s="75">
        <v>67.72</v>
      </c>
      <c r="D58" s="135">
        <f t="shared" si="0"/>
        <v>80.449999999999989</v>
      </c>
      <c r="E58" s="75"/>
      <c r="F58" s="78">
        <v>17.47</v>
      </c>
      <c r="G58" s="78">
        <v>17.47</v>
      </c>
      <c r="H58" s="78">
        <v>17.920000000000002</v>
      </c>
      <c r="I58">
        <v>89.82</v>
      </c>
      <c r="J58">
        <v>82.24</v>
      </c>
      <c r="K58">
        <v>91.39</v>
      </c>
      <c r="L58">
        <v>5.21</v>
      </c>
      <c r="M58">
        <v>8.5299999999999994</v>
      </c>
      <c r="N58" s="135">
        <v>26.82</v>
      </c>
      <c r="O58" s="135">
        <v>26.81</v>
      </c>
      <c r="P58" s="135">
        <v>26.82</v>
      </c>
      <c r="Q58">
        <v>5.47</v>
      </c>
      <c r="R58">
        <v>109.62</v>
      </c>
      <c r="S58">
        <v>5.68</v>
      </c>
      <c r="T58">
        <v>112.73</v>
      </c>
      <c r="U58">
        <v>37.58</v>
      </c>
      <c r="V58">
        <v>37.57</v>
      </c>
      <c r="W58">
        <v>244.11</v>
      </c>
      <c r="X58">
        <v>48.82</v>
      </c>
      <c r="Y58">
        <v>77.239999999999995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261.81</v>
      </c>
      <c r="C59" s="75">
        <v>67.72</v>
      </c>
      <c r="D59" s="135">
        <f t="shared" si="0"/>
        <v>80.449999999999989</v>
      </c>
      <c r="E59" s="75"/>
      <c r="F59" s="78">
        <v>17.11</v>
      </c>
      <c r="G59" s="78">
        <v>17.11</v>
      </c>
      <c r="H59" s="78">
        <v>17.54</v>
      </c>
      <c r="I59">
        <v>89.82</v>
      </c>
      <c r="J59">
        <v>82.24</v>
      </c>
      <c r="K59">
        <v>91.39</v>
      </c>
      <c r="L59">
        <v>4.67</v>
      </c>
      <c r="M59">
        <v>9.07</v>
      </c>
      <c r="N59" s="135">
        <v>26.82</v>
      </c>
      <c r="O59" s="135">
        <v>26.81</v>
      </c>
      <c r="P59" s="135">
        <v>26.82</v>
      </c>
      <c r="Q59">
        <v>5.78</v>
      </c>
      <c r="R59">
        <v>106.95</v>
      </c>
      <c r="S59">
        <v>5.81</v>
      </c>
      <c r="T59">
        <v>113.91</v>
      </c>
      <c r="U59">
        <v>37.97</v>
      </c>
      <c r="V59">
        <v>37.96</v>
      </c>
      <c r="W59">
        <v>242.06</v>
      </c>
      <c r="X59">
        <v>48.41</v>
      </c>
      <c r="Y59">
        <v>74.53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261.81</v>
      </c>
      <c r="C60" s="75">
        <v>67.72</v>
      </c>
      <c r="D60" s="135">
        <f t="shared" si="0"/>
        <v>80.449999999999989</v>
      </c>
      <c r="E60" s="75"/>
      <c r="F60" s="78">
        <v>16.64</v>
      </c>
      <c r="G60" s="78">
        <v>16.64</v>
      </c>
      <c r="H60" s="78">
        <v>17.059999999999999</v>
      </c>
      <c r="I60">
        <v>89.82</v>
      </c>
      <c r="J60">
        <v>82.24</v>
      </c>
      <c r="K60">
        <v>91.39</v>
      </c>
      <c r="L60">
        <v>4.67</v>
      </c>
      <c r="M60">
        <v>9.7100000000000009</v>
      </c>
      <c r="N60" s="135">
        <v>26.82</v>
      </c>
      <c r="O60" s="135">
        <v>26.81</v>
      </c>
      <c r="P60" s="135">
        <v>26.82</v>
      </c>
      <c r="Q60">
        <v>5.78</v>
      </c>
      <c r="R60">
        <v>101.98</v>
      </c>
      <c r="S60">
        <v>5.81</v>
      </c>
      <c r="T60">
        <v>114.41</v>
      </c>
      <c r="U60">
        <v>38.14</v>
      </c>
      <c r="V60">
        <v>38.119999999999997</v>
      </c>
      <c r="W60">
        <v>241.56</v>
      </c>
      <c r="X60">
        <v>48.31</v>
      </c>
      <c r="Y60">
        <v>73.349999999999994</v>
      </c>
      <c r="Z60">
        <v>45.5</v>
      </c>
      <c r="AA60">
        <v>90</v>
      </c>
      <c r="AB60">
        <v>45</v>
      </c>
    </row>
    <row r="61" spans="1:28">
      <c r="A61" t="s">
        <v>103</v>
      </c>
      <c r="B61" s="75">
        <v>261.81</v>
      </c>
      <c r="C61" s="75">
        <v>67.72</v>
      </c>
      <c r="D61" s="135">
        <f t="shared" si="0"/>
        <v>80.449999999999989</v>
      </c>
      <c r="E61" s="75"/>
      <c r="F61" s="78">
        <v>16.13</v>
      </c>
      <c r="G61" s="78">
        <v>16.13</v>
      </c>
      <c r="H61" s="78">
        <v>16.52</v>
      </c>
      <c r="I61">
        <v>89.82</v>
      </c>
      <c r="J61">
        <v>82.24</v>
      </c>
      <c r="K61">
        <v>91.39</v>
      </c>
      <c r="L61">
        <v>4.67</v>
      </c>
      <c r="M61">
        <v>9.9700000000000006</v>
      </c>
      <c r="N61" s="135">
        <v>26.82</v>
      </c>
      <c r="O61" s="135">
        <v>26.81</v>
      </c>
      <c r="P61" s="135">
        <v>26.82</v>
      </c>
      <c r="Q61">
        <v>5.78</v>
      </c>
      <c r="R61">
        <v>95.36</v>
      </c>
      <c r="S61">
        <v>5.81</v>
      </c>
      <c r="T61">
        <v>116.26</v>
      </c>
      <c r="U61">
        <v>38.75</v>
      </c>
      <c r="V61">
        <v>38.76</v>
      </c>
      <c r="W61">
        <v>241.78</v>
      </c>
      <c r="X61">
        <v>48.35</v>
      </c>
      <c r="Y61">
        <v>71.39</v>
      </c>
      <c r="Z61">
        <v>43.29</v>
      </c>
      <c r="AA61">
        <v>90</v>
      </c>
      <c r="AB61">
        <v>45</v>
      </c>
    </row>
    <row r="62" spans="1:28">
      <c r="A62" t="s">
        <v>104</v>
      </c>
      <c r="B62" s="75">
        <v>261.81</v>
      </c>
      <c r="C62" s="75">
        <v>67.72</v>
      </c>
      <c r="D62" s="135">
        <f t="shared" si="0"/>
        <v>80.449999999999989</v>
      </c>
      <c r="E62" s="75"/>
      <c r="F62" s="78">
        <v>15.55</v>
      </c>
      <c r="G62" s="78">
        <v>15.55</v>
      </c>
      <c r="H62" s="78">
        <v>15.93</v>
      </c>
      <c r="I62">
        <v>89.82</v>
      </c>
      <c r="J62">
        <v>82.24</v>
      </c>
      <c r="K62">
        <v>91.39</v>
      </c>
      <c r="L62">
        <v>4.67</v>
      </c>
      <c r="M62">
        <v>10.25</v>
      </c>
      <c r="N62" s="135">
        <v>26.82</v>
      </c>
      <c r="O62" s="135">
        <v>26.81</v>
      </c>
      <c r="P62" s="135">
        <v>26.82</v>
      </c>
      <c r="Q62">
        <v>5.78</v>
      </c>
      <c r="R62">
        <v>88.67</v>
      </c>
      <c r="S62">
        <v>5.81</v>
      </c>
      <c r="T62">
        <v>113.94</v>
      </c>
      <c r="U62">
        <v>37.979999999999997</v>
      </c>
      <c r="V62">
        <v>37.97</v>
      </c>
      <c r="W62">
        <v>238.16</v>
      </c>
      <c r="X62">
        <v>47.63</v>
      </c>
      <c r="Y62">
        <v>68.25</v>
      </c>
      <c r="Z62">
        <v>42.06</v>
      </c>
      <c r="AA62">
        <v>86.67</v>
      </c>
      <c r="AB62">
        <v>43.33</v>
      </c>
    </row>
    <row r="63" spans="1:28">
      <c r="A63" t="s">
        <v>105</v>
      </c>
      <c r="B63" s="75">
        <v>261.81</v>
      </c>
      <c r="C63" s="75">
        <v>67.72</v>
      </c>
      <c r="D63" s="135">
        <f t="shared" si="0"/>
        <v>80.449999999999989</v>
      </c>
      <c r="E63" s="75"/>
      <c r="F63" s="78">
        <v>14.94</v>
      </c>
      <c r="G63" s="78">
        <v>14.94</v>
      </c>
      <c r="H63" s="78">
        <v>15.32</v>
      </c>
      <c r="I63">
        <v>89.82</v>
      </c>
      <c r="J63">
        <v>82.24</v>
      </c>
      <c r="K63">
        <v>91.39</v>
      </c>
      <c r="L63">
        <v>4.83</v>
      </c>
      <c r="M63">
        <v>17.329999999999998</v>
      </c>
      <c r="N63" s="135">
        <v>26.82</v>
      </c>
      <c r="O63" s="135">
        <v>26.81</v>
      </c>
      <c r="P63" s="135">
        <v>26.82</v>
      </c>
      <c r="Q63">
        <v>6.31</v>
      </c>
      <c r="R63">
        <v>83.79</v>
      </c>
      <c r="S63">
        <v>5.58</v>
      </c>
      <c r="T63">
        <v>114.95</v>
      </c>
      <c r="U63">
        <v>38.32</v>
      </c>
      <c r="V63">
        <v>38.31</v>
      </c>
      <c r="W63">
        <v>227.28</v>
      </c>
      <c r="X63">
        <v>45.46</v>
      </c>
      <c r="Y63">
        <v>65.37</v>
      </c>
      <c r="Z63">
        <v>40.340000000000003</v>
      </c>
      <c r="AA63">
        <v>85.34</v>
      </c>
      <c r="AB63">
        <v>42.66</v>
      </c>
    </row>
    <row r="64" spans="1:28">
      <c r="A64" t="s">
        <v>106</v>
      </c>
      <c r="B64" s="75">
        <v>261.81</v>
      </c>
      <c r="C64" s="75">
        <v>67.72</v>
      </c>
      <c r="D64" s="135">
        <f t="shared" si="0"/>
        <v>80.449999999999989</v>
      </c>
      <c r="E64" s="75"/>
      <c r="F64" s="78">
        <v>14.24</v>
      </c>
      <c r="G64" s="78">
        <v>14.24</v>
      </c>
      <c r="H64" s="78">
        <v>14.6</v>
      </c>
      <c r="I64">
        <v>89.82</v>
      </c>
      <c r="J64">
        <v>82.24</v>
      </c>
      <c r="K64">
        <v>91.39</v>
      </c>
      <c r="L64">
        <v>4.83</v>
      </c>
      <c r="M64">
        <v>17.96</v>
      </c>
      <c r="N64" s="135">
        <v>26.82</v>
      </c>
      <c r="O64" s="135">
        <v>26.81</v>
      </c>
      <c r="P64" s="135">
        <v>26.82</v>
      </c>
      <c r="Q64">
        <v>6.31</v>
      </c>
      <c r="R64">
        <v>77.33</v>
      </c>
      <c r="S64">
        <v>5.58</v>
      </c>
      <c r="T64">
        <v>115.17</v>
      </c>
      <c r="U64">
        <v>38.39</v>
      </c>
      <c r="V64">
        <v>38.380000000000003</v>
      </c>
      <c r="W64">
        <v>214.58</v>
      </c>
      <c r="X64">
        <v>42.91</v>
      </c>
      <c r="Y64">
        <v>61.5</v>
      </c>
      <c r="Z64">
        <v>38.200000000000003</v>
      </c>
      <c r="AA64">
        <v>82.67</v>
      </c>
      <c r="AB64">
        <v>41.33</v>
      </c>
    </row>
    <row r="65" spans="1:28">
      <c r="A65" t="s">
        <v>107</v>
      </c>
      <c r="B65" s="75">
        <v>261.81</v>
      </c>
      <c r="C65" s="75">
        <v>67.72</v>
      </c>
      <c r="D65" s="135">
        <f t="shared" si="0"/>
        <v>80.449999999999989</v>
      </c>
      <c r="E65" s="75"/>
      <c r="F65" s="78">
        <v>13.3</v>
      </c>
      <c r="G65" s="78">
        <v>13.3</v>
      </c>
      <c r="H65" s="78">
        <v>13.64</v>
      </c>
      <c r="I65">
        <v>89.82</v>
      </c>
      <c r="J65">
        <v>82.24</v>
      </c>
      <c r="K65">
        <v>91.39</v>
      </c>
      <c r="L65">
        <v>4.83</v>
      </c>
      <c r="M65">
        <v>18.5</v>
      </c>
      <c r="N65" s="135">
        <v>26.82</v>
      </c>
      <c r="O65" s="135">
        <v>26.81</v>
      </c>
      <c r="P65" s="135">
        <v>26.82</v>
      </c>
      <c r="Q65">
        <v>6.31</v>
      </c>
      <c r="R65">
        <v>70.37</v>
      </c>
      <c r="S65">
        <v>5.58</v>
      </c>
      <c r="T65">
        <v>116.92</v>
      </c>
      <c r="U65">
        <v>38.97</v>
      </c>
      <c r="V65">
        <v>38.97</v>
      </c>
      <c r="W65">
        <v>204.13</v>
      </c>
      <c r="X65">
        <v>40.82</v>
      </c>
      <c r="Y65">
        <v>56.94</v>
      </c>
      <c r="Z65">
        <v>36.47</v>
      </c>
      <c r="AA65">
        <v>78.67</v>
      </c>
      <c r="AB65">
        <v>39.33</v>
      </c>
    </row>
    <row r="66" spans="1:28">
      <c r="A66" t="s">
        <v>108</v>
      </c>
      <c r="B66" s="75">
        <v>261.81</v>
      </c>
      <c r="C66" s="75">
        <v>67.72</v>
      </c>
      <c r="D66" s="135">
        <f t="shared" si="0"/>
        <v>80.449999999999989</v>
      </c>
      <c r="E66" s="75"/>
      <c r="F66" s="78">
        <v>12.49</v>
      </c>
      <c r="G66" s="78">
        <v>12.49</v>
      </c>
      <c r="H66" s="78">
        <v>12.8</v>
      </c>
      <c r="I66">
        <v>89.82</v>
      </c>
      <c r="J66">
        <v>82.24</v>
      </c>
      <c r="K66">
        <v>91.39</v>
      </c>
      <c r="L66">
        <v>4.83</v>
      </c>
      <c r="M66">
        <v>19.2</v>
      </c>
      <c r="N66" s="135">
        <v>26.82</v>
      </c>
      <c r="O66" s="135">
        <v>26.81</v>
      </c>
      <c r="P66" s="135">
        <v>26.82</v>
      </c>
      <c r="Q66">
        <v>6.31</v>
      </c>
      <c r="R66">
        <v>63.17</v>
      </c>
      <c r="S66">
        <v>5.58</v>
      </c>
      <c r="T66">
        <v>117.41</v>
      </c>
      <c r="U66">
        <v>39.14</v>
      </c>
      <c r="V66">
        <v>39.130000000000003</v>
      </c>
      <c r="W66">
        <v>189.06</v>
      </c>
      <c r="X66">
        <v>37.81</v>
      </c>
      <c r="Y66">
        <v>53.15</v>
      </c>
      <c r="Z66">
        <v>34.51</v>
      </c>
      <c r="AA66">
        <v>72</v>
      </c>
      <c r="AB66">
        <v>36</v>
      </c>
    </row>
    <row r="67" spans="1:28">
      <c r="A67" t="s">
        <v>109</v>
      </c>
      <c r="B67" s="75">
        <v>261.81</v>
      </c>
      <c r="C67" s="75">
        <v>67.72</v>
      </c>
      <c r="D67" s="135">
        <f t="shared" si="0"/>
        <v>80.449999999999989</v>
      </c>
      <c r="E67" s="75"/>
      <c r="F67" s="78">
        <v>11.51</v>
      </c>
      <c r="G67" s="78">
        <v>11.51</v>
      </c>
      <c r="H67" s="78">
        <v>11.8</v>
      </c>
      <c r="I67">
        <v>89.82</v>
      </c>
      <c r="J67">
        <v>82.24</v>
      </c>
      <c r="K67">
        <v>91.39</v>
      </c>
      <c r="L67">
        <v>4.83</v>
      </c>
      <c r="M67">
        <v>20.11</v>
      </c>
      <c r="N67" s="135">
        <v>26.82</v>
      </c>
      <c r="O67" s="135">
        <v>26.81</v>
      </c>
      <c r="P67" s="135">
        <v>26.82</v>
      </c>
      <c r="Q67">
        <v>6.93</v>
      </c>
      <c r="R67">
        <v>56.11</v>
      </c>
      <c r="S67">
        <v>5.77</v>
      </c>
      <c r="T67">
        <v>118.39</v>
      </c>
      <c r="U67">
        <v>39.46</v>
      </c>
      <c r="V67">
        <v>39.46</v>
      </c>
      <c r="W67">
        <v>173.57</v>
      </c>
      <c r="X67">
        <v>34.71</v>
      </c>
      <c r="Y67">
        <v>48.52</v>
      </c>
      <c r="Z67">
        <v>31.43</v>
      </c>
      <c r="AA67">
        <v>66.67</v>
      </c>
      <c r="AB67">
        <v>33.33</v>
      </c>
    </row>
    <row r="68" spans="1:28">
      <c r="A68" t="s">
        <v>110</v>
      </c>
      <c r="B68" s="75">
        <v>261.81</v>
      </c>
      <c r="C68" s="75">
        <v>67.72</v>
      </c>
      <c r="D68" s="135">
        <f t="shared" ref="D68:D98" si="1">N68+O68+P68</f>
        <v>80.449999999999989</v>
      </c>
      <c r="E68" s="75"/>
      <c r="F68" s="78">
        <v>10.38</v>
      </c>
      <c r="G68" s="78">
        <v>10.38</v>
      </c>
      <c r="H68" s="78">
        <v>10.65</v>
      </c>
      <c r="I68">
        <v>89.82</v>
      </c>
      <c r="J68">
        <v>82.24</v>
      </c>
      <c r="K68">
        <v>91.39</v>
      </c>
      <c r="L68">
        <v>4.91</v>
      </c>
      <c r="M68">
        <v>21.19</v>
      </c>
      <c r="N68" s="135">
        <v>26.82</v>
      </c>
      <c r="O68" s="135">
        <v>26.81</v>
      </c>
      <c r="P68" s="135">
        <v>26.82</v>
      </c>
      <c r="Q68">
        <v>6.93</v>
      </c>
      <c r="R68">
        <v>48.29</v>
      </c>
      <c r="S68">
        <v>5.77</v>
      </c>
      <c r="T68">
        <v>119.77</v>
      </c>
      <c r="U68">
        <v>39.92</v>
      </c>
      <c r="V68">
        <v>39.93</v>
      </c>
      <c r="W68">
        <v>156.63</v>
      </c>
      <c r="X68">
        <v>31.32</v>
      </c>
      <c r="Y68">
        <v>43.56</v>
      </c>
      <c r="Z68">
        <v>29.73</v>
      </c>
      <c r="AA68">
        <v>59.34</v>
      </c>
      <c r="AB68">
        <v>29.66</v>
      </c>
    </row>
    <row r="69" spans="1:28">
      <c r="A69" t="s">
        <v>111</v>
      </c>
      <c r="B69" s="75">
        <v>261.81</v>
      </c>
      <c r="C69" s="75">
        <v>67.72</v>
      </c>
      <c r="D69" s="135">
        <f t="shared" si="1"/>
        <v>71.28</v>
      </c>
      <c r="E69" s="75"/>
      <c r="F69" s="78">
        <v>9.26</v>
      </c>
      <c r="G69" s="78">
        <v>9.26</v>
      </c>
      <c r="H69" s="78">
        <v>9.49</v>
      </c>
      <c r="I69">
        <v>89.82</v>
      </c>
      <c r="J69">
        <v>82.24</v>
      </c>
      <c r="K69">
        <v>91.39</v>
      </c>
      <c r="L69">
        <v>4.91</v>
      </c>
      <c r="M69">
        <v>22.26</v>
      </c>
      <c r="N69" s="135">
        <v>23.76</v>
      </c>
      <c r="O69" s="135">
        <v>23.76</v>
      </c>
      <c r="P69" s="135">
        <v>23.76</v>
      </c>
      <c r="Q69">
        <v>6.93</v>
      </c>
      <c r="R69">
        <v>39.96</v>
      </c>
      <c r="S69">
        <v>5.77</v>
      </c>
      <c r="T69">
        <v>118.3</v>
      </c>
      <c r="U69">
        <v>39.43</v>
      </c>
      <c r="V69">
        <v>39.43</v>
      </c>
      <c r="W69">
        <v>139.54</v>
      </c>
      <c r="X69">
        <v>27.91</v>
      </c>
      <c r="Y69">
        <v>38.89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261.81</v>
      </c>
      <c r="C70" s="75">
        <v>67.72</v>
      </c>
      <c r="D70" s="135">
        <f t="shared" si="1"/>
        <v>63.949999999999996</v>
      </c>
      <c r="E70" s="75"/>
      <c r="F70" s="78">
        <v>8.0500000000000007</v>
      </c>
      <c r="G70" s="78">
        <v>8.0500000000000007</v>
      </c>
      <c r="H70" s="78">
        <v>8.26</v>
      </c>
      <c r="I70">
        <v>89.82</v>
      </c>
      <c r="J70">
        <v>82.24</v>
      </c>
      <c r="K70">
        <v>91.39</v>
      </c>
      <c r="L70">
        <v>4.91</v>
      </c>
      <c r="M70">
        <v>23.03</v>
      </c>
      <c r="N70" s="135">
        <v>21.32</v>
      </c>
      <c r="O70" s="135">
        <v>21.31</v>
      </c>
      <c r="P70" s="135">
        <v>21.32</v>
      </c>
      <c r="Q70">
        <v>6.93</v>
      </c>
      <c r="R70">
        <v>31.77</v>
      </c>
      <c r="S70">
        <v>5.77</v>
      </c>
      <c r="T70">
        <v>120.72</v>
      </c>
      <c r="U70">
        <v>40.24</v>
      </c>
      <c r="V70">
        <v>40.229999999999997</v>
      </c>
      <c r="W70">
        <v>121.28</v>
      </c>
      <c r="X70">
        <v>24.26</v>
      </c>
      <c r="Y70">
        <v>33.67</v>
      </c>
      <c r="Z70">
        <v>22.87</v>
      </c>
      <c r="AA70">
        <v>46</v>
      </c>
      <c r="AB70">
        <v>23</v>
      </c>
    </row>
    <row r="71" spans="1:28">
      <c r="A71" t="s">
        <v>113</v>
      </c>
      <c r="B71" s="75">
        <v>261.81</v>
      </c>
      <c r="C71" s="75">
        <v>67.72</v>
      </c>
      <c r="D71" s="135">
        <f t="shared" si="1"/>
        <v>58.100000000000009</v>
      </c>
      <c r="E71" s="75"/>
      <c r="F71" s="78">
        <v>6.82</v>
      </c>
      <c r="G71" s="78">
        <v>6.82</v>
      </c>
      <c r="H71" s="78">
        <v>6.99</v>
      </c>
      <c r="I71">
        <v>89.82</v>
      </c>
      <c r="J71">
        <v>82.24</v>
      </c>
      <c r="K71">
        <v>91.39</v>
      </c>
      <c r="L71">
        <v>4.91</v>
      </c>
      <c r="M71">
        <v>15.08</v>
      </c>
      <c r="N71" s="135">
        <v>19.37</v>
      </c>
      <c r="O71" s="135">
        <v>19.36</v>
      </c>
      <c r="P71" s="135">
        <v>19.37</v>
      </c>
      <c r="Q71">
        <v>7.31</v>
      </c>
      <c r="R71">
        <v>24.17</v>
      </c>
      <c r="S71">
        <v>6.05</v>
      </c>
      <c r="T71">
        <v>116.84</v>
      </c>
      <c r="U71">
        <v>38.950000000000003</v>
      </c>
      <c r="V71">
        <v>38.93</v>
      </c>
      <c r="W71">
        <v>102.15</v>
      </c>
      <c r="X71">
        <v>20.43</v>
      </c>
      <c r="Y71">
        <v>28.23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261.81</v>
      </c>
      <c r="C72" s="75">
        <v>67.72</v>
      </c>
      <c r="D72" s="135">
        <f t="shared" si="1"/>
        <v>54.91</v>
      </c>
      <c r="E72" s="75"/>
      <c r="F72" s="78">
        <v>5.41</v>
      </c>
      <c r="G72" s="78">
        <v>5.41</v>
      </c>
      <c r="H72" s="78">
        <v>5.55</v>
      </c>
      <c r="I72">
        <v>89.82</v>
      </c>
      <c r="J72">
        <v>82.24</v>
      </c>
      <c r="K72">
        <v>91.39</v>
      </c>
      <c r="L72">
        <v>4.91</v>
      </c>
      <c r="M72">
        <v>15.73</v>
      </c>
      <c r="N72" s="135">
        <v>18.3</v>
      </c>
      <c r="O72" s="135">
        <v>18.309999999999999</v>
      </c>
      <c r="P72" s="135">
        <v>18.3</v>
      </c>
      <c r="Q72">
        <v>7.31</v>
      </c>
      <c r="R72">
        <v>17.73</v>
      </c>
      <c r="S72">
        <v>6.05</v>
      </c>
      <c r="T72">
        <v>116.22</v>
      </c>
      <c r="U72">
        <v>38.74</v>
      </c>
      <c r="V72">
        <v>38.729999999999997</v>
      </c>
      <c r="W72">
        <v>84.02</v>
      </c>
      <c r="X72">
        <v>16.8</v>
      </c>
      <c r="Y72">
        <v>22.94</v>
      </c>
      <c r="Z72">
        <v>16.18</v>
      </c>
      <c r="AA72">
        <v>33.340000000000003</v>
      </c>
      <c r="AB72">
        <v>16.670000000000002</v>
      </c>
    </row>
    <row r="73" spans="1:28">
      <c r="A73" t="s">
        <v>115</v>
      </c>
      <c r="B73" s="75">
        <v>261.81</v>
      </c>
      <c r="C73" s="75">
        <v>67.72</v>
      </c>
      <c r="D73" s="135">
        <f t="shared" si="1"/>
        <v>43.65</v>
      </c>
      <c r="E73" s="75"/>
      <c r="F73" s="78">
        <v>4.1500000000000004</v>
      </c>
      <c r="G73" s="78">
        <v>4.1500000000000004</v>
      </c>
      <c r="H73" s="78">
        <v>4.25</v>
      </c>
      <c r="I73">
        <v>89.82</v>
      </c>
      <c r="J73">
        <v>82.24</v>
      </c>
      <c r="K73">
        <v>91.39</v>
      </c>
      <c r="L73">
        <v>4.9800000000000004</v>
      </c>
      <c r="M73">
        <v>16.55</v>
      </c>
      <c r="N73" s="135">
        <v>15.24</v>
      </c>
      <c r="O73" s="135">
        <v>13.17</v>
      </c>
      <c r="P73" s="135">
        <v>15.24</v>
      </c>
      <c r="Q73">
        <v>7.31</v>
      </c>
      <c r="R73">
        <v>12.35</v>
      </c>
      <c r="S73">
        <v>6.05</v>
      </c>
      <c r="T73">
        <v>113.77</v>
      </c>
      <c r="U73">
        <v>37.92</v>
      </c>
      <c r="V73">
        <v>37.92</v>
      </c>
      <c r="W73">
        <v>65.790000000000006</v>
      </c>
      <c r="X73">
        <v>13.16</v>
      </c>
      <c r="Y73">
        <v>17.829999999999998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261.81</v>
      </c>
      <c r="C74" s="75">
        <v>67.72</v>
      </c>
      <c r="D74" s="135">
        <f t="shared" si="1"/>
        <v>22.96</v>
      </c>
      <c r="E74" s="75"/>
      <c r="F74" s="78">
        <v>2.91</v>
      </c>
      <c r="G74" s="78">
        <v>2.91</v>
      </c>
      <c r="H74" s="78">
        <v>2.99</v>
      </c>
      <c r="I74">
        <v>89.82</v>
      </c>
      <c r="J74">
        <v>82.24</v>
      </c>
      <c r="K74">
        <v>91.39</v>
      </c>
      <c r="L74">
        <v>4.9800000000000004</v>
      </c>
      <c r="M74">
        <v>17.46</v>
      </c>
      <c r="N74" s="135">
        <v>9.02</v>
      </c>
      <c r="O74" s="135">
        <v>6.26</v>
      </c>
      <c r="P74" s="135">
        <v>7.68</v>
      </c>
      <c r="Q74">
        <v>7.31</v>
      </c>
      <c r="R74">
        <v>7.88</v>
      </c>
      <c r="S74">
        <v>6.05</v>
      </c>
      <c r="T74">
        <v>112.37</v>
      </c>
      <c r="U74">
        <v>37.46</v>
      </c>
      <c r="V74">
        <v>37.44</v>
      </c>
      <c r="W74">
        <v>49.05</v>
      </c>
      <c r="X74">
        <v>9.81</v>
      </c>
      <c r="Y74">
        <v>12.89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261.81</v>
      </c>
      <c r="C75" s="75">
        <v>67.72</v>
      </c>
      <c r="D75" s="135">
        <f t="shared" si="1"/>
        <v>0</v>
      </c>
      <c r="E75" s="75"/>
      <c r="F75" s="78">
        <v>1.79</v>
      </c>
      <c r="G75" s="78">
        <v>1.79</v>
      </c>
      <c r="H75" s="78">
        <v>1.83</v>
      </c>
      <c r="I75">
        <v>89.82</v>
      </c>
      <c r="J75">
        <v>82.24</v>
      </c>
      <c r="K75">
        <v>91.39</v>
      </c>
      <c r="L75">
        <v>4.9800000000000004</v>
      </c>
      <c r="M75">
        <v>18.41</v>
      </c>
      <c r="N75" s="135">
        <v>0</v>
      </c>
      <c r="O75" s="135">
        <v>0</v>
      </c>
      <c r="P75" s="135">
        <v>0</v>
      </c>
      <c r="Q75">
        <v>8.08</v>
      </c>
      <c r="R75">
        <v>4.41</v>
      </c>
      <c r="S75">
        <v>6.23</v>
      </c>
      <c r="T75">
        <v>111.8</v>
      </c>
      <c r="U75">
        <v>37.270000000000003</v>
      </c>
      <c r="V75">
        <v>37.26</v>
      </c>
      <c r="W75">
        <v>34.15</v>
      </c>
      <c r="X75">
        <v>6.83</v>
      </c>
      <c r="Y75">
        <v>8.9600000000000009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261.81</v>
      </c>
      <c r="C76" s="75">
        <v>67.72</v>
      </c>
      <c r="D76" s="135">
        <f t="shared" si="1"/>
        <v>0</v>
      </c>
      <c r="E76" s="75"/>
      <c r="F76" s="78">
        <v>0.92</v>
      </c>
      <c r="G76" s="78">
        <v>0.92</v>
      </c>
      <c r="H76" s="78">
        <v>0.94</v>
      </c>
      <c r="I76">
        <v>89.82</v>
      </c>
      <c r="J76">
        <v>82.24</v>
      </c>
      <c r="K76">
        <v>91.39</v>
      </c>
      <c r="L76">
        <v>4.9800000000000004</v>
      </c>
      <c r="M76">
        <v>19.399999999999999</v>
      </c>
      <c r="N76" s="135">
        <v>0</v>
      </c>
      <c r="O76" s="135">
        <v>0</v>
      </c>
      <c r="P76" s="135">
        <v>0</v>
      </c>
      <c r="Q76">
        <v>8.08</v>
      </c>
      <c r="R76">
        <v>2.15</v>
      </c>
      <c r="S76">
        <v>6.23</v>
      </c>
      <c r="T76">
        <v>110.17</v>
      </c>
      <c r="U76">
        <v>36.72</v>
      </c>
      <c r="V76">
        <v>36.72</v>
      </c>
      <c r="W76">
        <v>22.17</v>
      </c>
      <c r="X76">
        <v>4.43</v>
      </c>
      <c r="Y76">
        <v>5.86</v>
      </c>
      <c r="Z76">
        <v>2.5099999999999998</v>
      </c>
      <c r="AA76">
        <v>12</v>
      </c>
      <c r="AB76">
        <v>6</v>
      </c>
    </row>
    <row r="77" spans="1:28">
      <c r="A77" t="s">
        <v>119</v>
      </c>
      <c r="B77" s="75">
        <v>261.81</v>
      </c>
      <c r="C77" s="75">
        <v>67.72</v>
      </c>
      <c r="D77" s="135">
        <f t="shared" si="1"/>
        <v>0</v>
      </c>
      <c r="E77" s="75"/>
      <c r="F77" s="78">
        <v>0.31</v>
      </c>
      <c r="G77" s="78">
        <v>0.31</v>
      </c>
      <c r="H77" s="78">
        <v>0.32</v>
      </c>
      <c r="I77">
        <v>81.260000000000005</v>
      </c>
      <c r="J77">
        <v>82.24</v>
      </c>
      <c r="K77">
        <v>91.39</v>
      </c>
      <c r="L77">
        <v>5.99</v>
      </c>
      <c r="M77">
        <v>19.79</v>
      </c>
      <c r="N77" s="135">
        <v>0</v>
      </c>
      <c r="O77" s="135">
        <v>0</v>
      </c>
      <c r="P77" s="135">
        <v>0</v>
      </c>
      <c r="Q77">
        <v>6.15</v>
      </c>
      <c r="R77">
        <v>0.8</v>
      </c>
      <c r="S77">
        <v>6.23</v>
      </c>
      <c r="T77">
        <v>109.9</v>
      </c>
      <c r="U77">
        <v>36.630000000000003</v>
      </c>
      <c r="V77">
        <v>36.630000000000003</v>
      </c>
      <c r="W77">
        <v>13</v>
      </c>
      <c r="X77">
        <v>2.6</v>
      </c>
      <c r="Y77">
        <v>3.5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261.81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72.7</v>
      </c>
      <c r="J78">
        <v>82.24</v>
      </c>
      <c r="K78">
        <v>91.39</v>
      </c>
      <c r="L78">
        <v>5.99</v>
      </c>
      <c r="M78">
        <v>19.53</v>
      </c>
      <c r="N78" s="135">
        <v>0</v>
      </c>
      <c r="O78" s="135">
        <v>0</v>
      </c>
      <c r="P78" s="135">
        <v>0</v>
      </c>
      <c r="Q78">
        <v>6.15</v>
      </c>
      <c r="R78">
        <v>0.02</v>
      </c>
      <c r="S78">
        <v>6.23</v>
      </c>
      <c r="T78">
        <v>108.82</v>
      </c>
      <c r="U78">
        <v>36.270000000000003</v>
      </c>
      <c r="V78">
        <v>36.28</v>
      </c>
      <c r="W78">
        <v>5.95</v>
      </c>
      <c r="X78">
        <v>1.19</v>
      </c>
      <c r="Y78">
        <v>1.67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261.81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70.790000000000006</v>
      </c>
      <c r="J79">
        <v>82.24</v>
      </c>
      <c r="K79">
        <v>91.39</v>
      </c>
      <c r="L79">
        <v>6.39</v>
      </c>
      <c r="M79">
        <v>19.440000000000001</v>
      </c>
      <c r="N79" s="135">
        <v>0</v>
      </c>
      <c r="O79" s="135">
        <v>0</v>
      </c>
      <c r="P79" s="135">
        <v>0</v>
      </c>
      <c r="Q79">
        <v>5.78</v>
      </c>
      <c r="R79">
        <v>0</v>
      </c>
      <c r="S79">
        <v>5.58</v>
      </c>
      <c r="T79">
        <v>109.23</v>
      </c>
      <c r="U79">
        <v>36.409999999999997</v>
      </c>
      <c r="V79">
        <v>36.4</v>
      </c>
      <c r="W79">
        <v>1.19</v>
      </c>
      <c r="X79">
        <v>0.24</v>
      </c>
      <c r="Y79">
        <v>0</v>
      </c>
      <c r="Z79">
        <v>0</v>
      </c>
      <c r="AA79">
        <v>0.51</v>
      </c>
      <c r="AB79">
        <v>0.25</v>
      </c>
    </row>
    <row r="80" spans="1:28">
      <c r="A80" t="s">
        <v>122</v>
      </c>
      <c r="B80" s="75">
        <v>261.81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70.790000000000006</v>
      </c>
      <c r="J80">
        <v>82.24</v>
      </c>
      <c r="K80">
        <v>91.39</v>
      </c>
      <c r="L80">
        <v>6.39</v>
      </c>
      <c r="M80">
        <v>18.98</v>
      </c>
      <c r="N80" s="135">
        <v>0</v>
      </c>
      <c r="O80" s="135">
        <v>0</v>
      </c>
      <c r="P80" s="135">
        <v>0</v>
      </c>
      <c r="Q80">
        <v>5.78</v>
      </c>
      <c r="R80">
        <v>0</v>
      </c>
      <c r="S80">
        <v>5.58</v>
      </c>
      <c r="T80">
        <v>109.71</v>
      </c>
      <c r="U80">
        <v>36.57</v>
      </c>
      <c r="V80">
        <v>36.57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261.81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70.790000000000006</v>
      </c>
      <c r="J81">
        <v>82.24</v>
      </c>
      <c r="K81">
        <v>91.39</v>
      </c>
      <c r="L81">
        <v>6.39</v>
      </c>
      <c r="M81">
        <v>11.56</v>
      </c>
      <c r="N81" s="135">
        <v>0</v>
      </c>
      <c r="O81" s="135">
        <v>0</v>
      </c>
      <c r="P81" s="135">
        <v>0</v>
      </c>
      <c r="Q81">
        <v>5.78</v>
      </c>
      <c r="R81">
        <v>0</v>
      </c>
      <c r="S81">
        <v>5.58</v>
      </c>
      <c r="T81">
        <v>108.78</v>
      </c>
      <c r="U81">
        <v>36.26</v>
      </c>
      <c r="V81">
        <v>36.26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261.81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70.790000000000006</v>
      </c>
      <c r="J82">
        <v>82.24</v>
      </c>
      <c r="K82">
        <v>91.39</v>
      </c>
      <c r="L82">
        <v>6.39</v>
      </c>
      <c r="M82">
        <v>11.47</v>
      </c>
      <c r="N82" s="135">
        <v>0</v>
      </c>
      <c r="O82" s="135">
        <v>0</v>
      </c>
      <c r="P82" s="135">
        <v>0</v>
      </c>
      <c r="Q82">
        <v>5.78</v>
      </c>
      <c r="R82">
        <v>0</v>
      </c>
      <c r="S82">
        <v>5.58</v>
      </c>
      <c r="T82">
        <v>109.45</v>
      </c>
      <c r="U82">
        <v>36.479999999999997</v>
      </c>
      <c r="V82">
        <v>36.49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261.81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70.790000000000006</v>
      </c>
      <c r="J83">
        <v>82.24</v>
      </c>
      <c r="K83">
        <v>91.39</v>
      </c>
      <c r="L83">
        <v>6.39</v>
      </c>
      <c r="M83">
        <v>11.23</v>
      </c>
      <c r="N83" s="135">
        <v>0</v>
      </c>
      <c r="O83" s="135">
        <v>0</v>
      </c>
      <c r="P83" s="135">
        <v>0</v>
      </c>
      <c r="Q83">
        <v>5.78</v>
      </c>
      <c r="R83">
        <v>0</v>
      </c>
      <c r="S83">
        <v>5.58</v>
      </c>
      <c r="T83">
        <v>107.44</v>
      </c>
      <c r="U83">
        <v>35.81</v>
      </c>
      <c r="V83">
        <v>35.81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261.81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70.790000000000006</v>
      </c>
      <c r="J84">
        <v>82.24</v>
      </c>
      <c r="K84">
        <v>91.39</v>
      </c>
      <c r="L84">
        <v>6.39</v>
      </c>
      <c r="M84">
        <v>10.65</v>
      </c>
      <c r="N84" s="135">
        <v>0</v>
      </c>
      <c r="O84" s="135">
        <v>0</v>
      </c>
      <c r="P84" s="135">
        <v>0</v>
      </c>
      <c r="Q84">
        <v>5.78</v>
      </c>
      <c r="R84">
        <v>0</v>
      </c>
      <c r="S84">
        <v>5.58</v>
      </c>
      <c r="T84">
        <v>109.16</v>
      </c>
      <c r="U84">
        <v>36.39</v>
      </c>
      <c r="V84">
        <v>36.369999999999997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261.81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70.790000000000006</v>
      </c>
      <c r="J85">
        <v>82.24</v>
      </c>
      <c r="K85">
        <v>91.39</v>
      </c>
      <c r="L85">
        <v>5.65</v>
      </c>
      <c r="M85">
        <v>10.49</v>
      </c>
      <c r="N85" s="135">
        <v>0</v>
      </c>
      <c r="O85" s="135">
        <v>0</v>
      </c>
      <c r="P85" s="135">
        <v>0</v>
      </c>
      <c r="Q85">
        <v>5.78</v>
      </c>
      <c r="R85">
        <v>0</v>
      </c>
      <c r="S85">
        <v>5.58</v>
      </c>
      <c r="T85">
        <v>110.43</v>
      </c>
      <c r="U85">
        <v>36.81</v>
      </c>
      <c r="V85">
        <v>36.81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261.81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70.790000000000006</v>
      </c>
      <c r="J86">
        <v>82.24</v>
      </c>
      <c r="K86">
        <v>91.39</v>
      </c>
      <c r="L86">
        <v>5.65</v>
      </c>
      <c r="M86">
        <v>10.79</v>
      </c>
      <c r="N86" s="135">
        <v>0</v>
      </c>
      <c r="O86" s="135">
        <v>0</v>
      </c>
      <c r="P86" s="135">
        <v>0</v>
      </c>
      <c r="Q86">
        <v>5.78</v>
      </c>
      <c r="R86">
        <v>0</v>
      </c>
      <c r="S86">
        <v>5.58</v>
      </c>
      <c r="T86">
        <v>107.83</v>
      </c>
      <c r="U86">
        <v>35.94</v>
      </c>
      <c r="V86">
        <v>35.950000000000003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261.81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70.790000000000006</v>
      </c>
      <c r="J87">
        <v>82.24</v>
      </c>
      <c r="K87">
        <v>91.39</v>
      </c>
      <c r="L87">
        <v>5.65</v>
      </c>
      <c r="M87">
        <v>11.49</v>
      </c>
      <c r="N87" s="135">
        <v>0</v>
      </c>
      <c r="O87" s="135">
        <v>0</v>
      </c>
      <c r="P87" s="135">
        <v>0</v>
      </c>
      <c r="Q87">
        <v>5.62</v>
      </c>
      <c r="R87">
        <v>0</v>
      </c>
      <c r="S87">
        <v>5.58</v>
      </c>
      <c r="T87">
        <v>110.23</v>
      </c>
      <c r="U87">
        <v>36.74</v>
      </c>
      <c r="V87">
        <v>36.75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261.81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70.790000000000006</v>
      </c>
      <c r="J88">
        <v>82.24</v>
      </c>
      <c r="K88">
        <v>91.39</v>
      </c>
      <c r="L88">
        <v>5.65</v>
      </c>
      <c r="M88">
        <v>11.19</v>
      </c>
      <c r="N88" s="135">
        <v>0</v>
      </c>
      <c r="O88" s="135">
        <v>0</v>
      </c>
      <c r="P88" s="135">
        <v>0</v>
      </c>
      <c r="Q88">
        <v>5.62</v>
      </c>
      <c r="R88">
        <v>0</v>
      </c>
      <c r="S88">
        <v>5.58</v>
      </c>
      <c r="T88">
        <v>107.5</v>
      </c>
      <c r="U88">
        <v>35.83</v>
      </c>
      <c r="V88">
        <v>35.83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261.81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70.790000000000006</v>
      </c>
      <c r="J89">
        <v>82.24</v>
      </c>
      <c r="K89">
        <v>91.39</v>
      </c>
      <c r="L89">
        <v>5.65</v>
      </c>
      <c r="M89">
        <v>10.99</v>
      </c>
      <c r="N89" s="135">
        <v>0</v>
      </c>
      <c r="O89" s="135">
        <v>0</v>
      </c>
      <c r="P89" s="135">
        <v>0</v>
      </c>
      <c r="Q89">
        <v>6.15</v>
      </c>
      <c r="R89">
        <v>0</v>
      </c>
      <c r="S89">
        <v>5.58</v>
      </c>
      <c r="T89">
        <v>107.4</v>
      </c>
      <c r="U89">
        <v>35.799999999999997</v>
      </c>
      <c r="V89">
        <v>35.799999999999997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261.81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70.790000000000006</v>
      </c>
      <c r="J90">
        <v>82.24</v>
      </c>
      <c r="K90">
        <v>91.39</v>
      </c>
      <c r="L90">
        <v>5.65</v>
      </c>
      <c r="M90">
        <v>6.18</v>
      </c>
      <c r="N90" s="135">
        <v>0</v>
      </c>
      <c r="O90" s="135">
        <v>0</v>
      </c>
      <c r="P90" s="135">
        <v>0</v>
      </c>
      <c r="Q90">
        <v>6.15</v>
      </c>
      <c r="R90">
        <v>0</v>
      </c>
      <c r="S90">
        <v>5.58</v>
      </c>
      <c r="T90">
        <v>107.53</v>
      </c>
      <c r="U90">
        <v>35.840000000000003</v>
      </c>
      <c r="V90">
        <v>35.840000000000003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261.81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70.790000000000006</v>
      </c>
      <c r="J91">
        <v>82.24</v>
      </c>
      <c r="K91">
        <v>91.39</v>
      </c>
      <c r="L91">
        <v>5.45</v>
      </c>
      <c r="M91">
        <v>6.17</v>
      </c>
      <c r="N91" s="135">
        <v>0</v>
      </c>
      <c r="O91" s="135">
        <v>0</v>
      </c>
      <c r="P91" s="135">
        <v>0</v>
      </c>
      <c r="Q91">
        <v>6.15</v>
      </c>
      <c r="R91">
        <v>0</v>
      </c>
      <c r="S91">
        <v>5.49</v>
      </c>
      <c r="T91">
        <v>107.88</v>
      </c>
      <c r="U91">
        <v>35.96</v>
      </c>
      <c r="V91">
        <v>35.96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261.81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70.790000000000006</v>
      </c>
      <c r="J92">
        <v>82.24</v>
      </c>
      <c r="K92">
        <v>91.39</v>
      </c>
      <c r="L92">
        <v>5.45</v>
      </c>
      <c r="M92">
        <v>6.09</v>
      </c>
      <c r="N92" s="135">
        <v>0</v>
      </c>
      <c r="O92" s="135">
        <v>0</v>
      </c>
      <c r="P92" s="135">
        <v>0</v>
      </c>
      <c r="Q92">
        <v>6.15</v>
      </c>
      <c r="R92">
        <v>0</v>
      </c>
      <c r="S92">
        <v>5.49</v>
      </c>
      <c r="T92">
        <v>105.11</v>
      </c>
      <c r="U92">
        <v>35.04</v>
      </c>
      <c r="V92">
        <v>35.03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261.81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70.790000000000006</v>
      </c>
      <c r="J93">
        <v>82.24</v>
      </c>
      <c r="K93">
        <v>91.39</v>
      </c>
      <c r="L93">
        <v>5.45</v>
      </c>
      <c r="M93">
        <v>6.13</v>
      </c>
      <c r="N93" s="135">
        <v>0</v>
      </c>
      <c r="O93" s="135">
        <v>0</v>
      </c>
      <c r="P93" s="135">
        <v>0</v>
      </c>
      <c r="Q93">
        <v>6.15</v>
      </c>
      <c r="R93">
        <v>0</v>
      </c>
      <c r="S93">
        <v>5.49</v>
      </c>
      <c r="T93">
        <v>105.39</v>
      </c>
      <c r="U93">
        <v>35.130000000000003</v>
      </c>
      <c r="V93">
        <v>35.119999999999997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261.81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70.790000000000006</v>
      </c>
      <c r="J94">
        <v>82.24</v>
      </c>
      <c r="K94">
        <v>91.39</v>
      </c>
      <c r="L94">
        <v>5.45</v>
      </c>
      <c r="M94">
        <v>5.92</v>
      </c>
      <c r="N94" s="135">
        <v>0</v>
      </c>
      <c r="O94" s="135">
        <v>0</v>
      </c>
      <c r="P94" s="135">
        <v>0</v>
      </c>
      <c r="Q94">
        <v>6.15</v>
      </c>
      <c r="R94">
        <v>0</v>
      </c>
      <c r="S94">
        <v>5.49</v>
      </c>
      <c r="T94">
        <v>105</v>
      </c>
      <c r="U94">
        <v>35</v>
      </c>
      <c r="V94">
        <v>34.99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261.81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70.790000000000006</v>
      </c>
      <c r="J95">
        <v>82.24</v>
      </c>
      <c r="K95">
        <v>91.39</v>
      </c>
      <c r="L95">
        <v>5.29</v>
      </c>
      <c r="M95">
        <v>5.49</v>
      </c>
      <c r="N95" s="135">
        <v>0</v>
      </c>
      <c r="O95" s="135">
        <v>0</v>
      </c>
      <c r="P95" s="135">
        <v>0</v>
      </c>
      <c r="Q95">
        <v>6</v>
      </c>
      <c r="R95">
        <v>0</v>
      </c>
      <c r="S95">
        <v>5.49</v>
      </c>
      <c r="T95">
        <v>105.46</v>
      </c>
      <c r="U95">
        <v>35.15</v>
      </c>
      <c r="V95">
        <v>35.15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261.81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70.790000000000006</v>
      </c>
      <c r="J96">
        <v>82.24</v>
      </c>
      <c r="K96">
        <v>91.39</v>
      </c>
      <c r="L96">
        <v>5.29</v>
      </c>
      <c r="M96">
        <v>5.0599999999999996</v>
      </c>
      <c r="N96" s="135">
        <v>0</v>
      </c>
      <c r="O96" s="135">
        <v>0</v>
      </c>
      <c r="P96" s="135">
        <v>0</v>
      </c>
      <c r="Q96">
        <v>6</v>
      </c>
      <c r="R96">
        <v>0</v>
      </c>
      <c r="S96">
        <v>5.49</v>
      </c>
      <c r="T96">
        <v>103.36</v>
      </c>
      <c r="U96">
        <v>34.450000000000003</v>
      </c>
      <c r="V96">
        <v>34.450000000000003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261.81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70.790000000000006</v>
      </c>
      <c r="J97">
        <v>82.24</v>
      </c>
      <c r="K97">
        <v>91.39</v>
      </c>
      <c r="L97">
        <v>5.29</v>
      </c>
      <c r="M97">
        <v>4.83</v>
      </c>
      <c r="N97" s="135">
        <v>0</v>
      </c>
      <c r="O97" s="135">
        <v>0</v>
      </c>
      <c r="P97" s="135">
        <v>0</v>
      </c>
      <c r="Q97">
        <v>6</v>
      </c>
      <c r="R97">
        <v>0</v>
      </c>
      <c r="S97">
        <v>5.49</v>
      </c>
      <c r="T97">
        <v>103.18</v>
      </c>
      <c r="U97">
        <v>34.39</v>
      </c>
      <c r="V97">
        <v>34.4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261.81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70.790000000000006</v>
      </c>
      <c r="J98">
        <v>82.24</v>
      </c>
      <c r="K98">
        <v>91.39</v>
      </c>
      <c r="L98">
        <v>5.29</v>
      </c>
      <c r="M98">
        <v>4.4400000000000004</v>
      </c>
      <c r="N98" s="135">
        <v>0</v>
      </c>
      <c r="O98" s="135">
        <v>0</v>
      </c>
      <c r="P98" s="135">
        <v>0</v>
      </c>
      <c r="Q98">
        <v>6</v>
      </c>
      <c r="R98">
        <v>0</v>
      </c>
      <c r="S98">
        <v>5.49</v>
      </c>
      <c r="T98">
        <v>103.18</v>
      </c>
      <c r="U98">
        <v>34.39</v>
      </c>
      <c r="V98">
        <v>34.4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6.2834400000000086</v>
      </c>
      <c r="C99" s="75">
        <f t="shared" ref="C99:L99" si="2">SUM(C3:C98)/4000</f>
        <v>1.6252800000000009</v>
      </c>
      <c r="D99" s="135">
        <f t="shared" ref="D99" si="3">SUM(D3:D98)/4000</f>
        <v>0.88028499999999954</v>
      </c>
      <c r="E99" s="75"/>
      <c r="F99" s="78">
        <f t="shared" si="2"/>
        <v>0.12965249999999998</v>
      </c>
      <c r="G99" s="78">
        <f t="shared" si="2"/>
        <v>0.12965249999999998</v>
      </c>
      <c r="H99" s="78">
        <f t="shared" si="2"/>
        <v>0.13291000000000003</v>
      </c>
      <c r="I99">
        <f t="shared" si="2"/>
        <v>2.2949300000000008</v>
      </c>
      <c r="J99">
        <f t="shared" si="2"/>
        <v>1.9737599999999962</v>
      </c>
      <c r="K99">
        <f t="shared" si="2"/>
        <v>2.1933600000000024</v>
      </c>
      <c r="L99">
        <f t="shared" si="2"/>
        <v>0.12930999999999998</v>
      </c>
      <c r="M99">
        <f t="shared" ref="M99:AB99" si="4">SUM(M3:M98)/4000</f>
        <v>0.16258</v>
      </c>
      <c r="N99" s="135">
        <f t="shared" si="4"/>
        <v>0.29865500000000017</v>
      </c>
      <c r="O99" s="135">
        <f t="shared" si="4"/>
        <v>0.29118499999999969</v>
      </c>
      <c r="P99" s="135">
        <f t="shared" si="4"/>
        <v>0.29044500000000018</v>
      </c>
      <c r="Q99">
        <f t="shared" si="4"/>
        <v>0.14959999999999998</v>
      </c>
      <c r="R99">
        <f t="shared" si="4"/>
        <v>0.94300249999999997</v>
      </c>
      <c r="S99">
        <f t="shared" si="4"/>
        <v>0.15021000000000007</v>
      </c>
      <c r="T99">
        <f t="shared" si="4"/>
        <v>2.3183249999999993</v>
      </c>
      <c r="U99">
        <f t="shared" si="4"/>
        <v>0.77276749999999994</v>
      </c>
      <c r="V99">
        <f t="shared" si="4"/>
        <v>0.77266250000000014</v>
      </c>
      <c r="W99">
        <f t="shared" si="4"/>
        <v>2.0156549999999998</v>
      </c>
      <c r="X99">
        <f t="shared" si="4"/>
        <v>0.40311750000000002</v>
      </c>
      <c r="Y99">
        <f t="shared" si="4"/>
        <v>0.60649999999999993</v>
      </c>
      <c r="Z99">
        <f t="shared" si="4"/>
        <v>0.36872749999999999</v>
      </c>
      <c r="AA99">
        <f t="shared" si="4"/>
        <v>0.79789500000000046</v>
      </c>
      <c r="AB99">
        <f t="shared" si="4"/>
        <v>0.3989025000000001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9.7240000000000002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-9.7240000000000002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26.591999999999999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-26.591999999999999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1.8079000000000001E-2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-1.8079000000000001E-2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512.33784866799999</v>
      </c>
      <c r="L3">
        <v>9.4249639249639241</v>
      </c>
      <c r="M3">
        <v>63.7744</v>
      </c>
      <c r="N3">
        <v>51.881250000000016</v>
      </c>
      <c r="O3">
        <v>70.352999999999994</v>
      </c>
      <c r="P3">
        <v>24.816089999999996</v>
      </c>
      <c r="Q3">
        <v>4.639489199999999</v>
      </c>
      <c r="R3">
        <v>18.617731920000001</v>
      </c>
      <c r="S3">
        <v>11.59053192</v>
      </c>
      <c r="T3">
        <v>0</v>
      </c>
      <c r="U3">
        <v>51.759972000000012</v>
      </c>
      <c r="V3">
        <v>6.2587230215827336</v>
      </c>
      <c r="W3">
        <v>15.284157377697845</v>
      </c>
      <c r="X3">
        <v>64.790135576978429</v>
      </c>
      <c r="Y3">
        <v>0</v>
      </c>
      <c r="Z3">
        <v>2.8784289600000004</v>
      </c>
      <c r="AA3">
        <v>0</v>
      </c>
      <c r="AB3">
        <v>0</v>
      </c>
      <c r="AC3">
        <v>0</v>
      </c>
      <c r="AD3">
        <v>4.0032640800000001</v>
      </c>
      <c r="AE3">
        <v>19.4405292</v>
      </c>
      <c r="AF3">
        <v>12.303000000000003</v>
      </c>
      <c r="AG3">
        <v>13.622211839999999</v>
      </c>
      <c r="AH3">
        <v>41.093133119999997</v>
      </c>
      <c r="AI3">
        <v>0</v>
      </c>
      <c r="AJ3">
        <v>0</v>
      </c>
      <c r="AK3">
        <v>22.296000000000003</v>
      </c>
      <c r="AL3">
        <v>7.8020999999999985</v>
      </c>
      <c r="AM3">
        <v>2.3184297714285713</v>
      </c>
      <c r="AN3">
        <v>0</v>
      </c>
      <c r="AO3">
        <v>0.15494975999999999</v>
      </c>
      <c r="AP3">
        <v>0.70326900000000014</v>
      </c>
      <c r="AQ3">
        <v>13.974400000000003</v>
      </c>
      <c r="AR3">
        <v>22.304332800000001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35.179029934787515</v>
      </c>
      <c r="BB3">
        <f>SUM(B3:AZ3)-BA3</f>
        <v>1047.2526428194642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512.33784866799999</v>
      </c>
      <c r="L4">
        <v>9.4249639249639241</v>
      </c>
      <c r="M4">
        <v>63.7744</v>
      </c>
      <c r="N4">
        <v>51.881250000000016</v>
      </c>
      <c r="O4">
        <v>70.352999999999994</v>
      </c>
      <c r="P4">
        <v>24.816089999999996</v>
      </c>
      <c r="Q4">
        <v>4.639489199999999</v>
      </c>
      <c r="R4">
        <v>18.617731920000001</v>
      </c>
      <c r="S4">
        <v>11.59053192</v>
      </c>
      <c r="T4">
        <v>0</v>
      </c>
      <c r="U4">
        <v>51.759972000000012</v>
      </c>
      <c r="V4">
        <v>6.2587230215827336</v>
      </c>
      <c r="W4">
        <v>15.284157377697845</v>
      </c>
      <c r="X4">
        <v>64.790135576978429</v>
      </c>
      <c r="Y4">
        <v>0</v>
      </c>
      <c r="Z4">
        <v>2.8784289600000004</v>
      </c>
      <c r="AA4">
        <v>0</v>
      </c>
      <c r="AB4">
        <v>0</v>
      </c>
      <c r="AC4">
        <v>0</v>
      </c>
      <c r="AD4">
        <v>4.0032640800000001</v>
      </c>
      <c r="AE4">
        <v>19.4405292</v>
      </c>
      <c r="AF4">
        <v>12.303000000000003</v>
      </c>
      <c r="AG4">
        <v>13.622211839999999</v>
      </c>
      <c r="AH4">
        <v>30.81984984</v>
      </c>
      <c r="AI4">
        <v>0</v>
      </c>
      <c r="AJ4">
        <v>0</v>
      </c>
      <c r="AK4">
        <v>22.296000000000003</v>
      </c>
      <c r="AL4">
        <v>7.8020999999999985</v>
      </c>
      <c r="AM4">
        <v>2.3184297714285713</v>
      </c>
      <c r="AN4">
        <v>0</v>
      </c>
      <c r="AO4">
        <v>0.15494975999999999</v>
      </c>
      <c r="AP4">
        <v>0.70326900000000014</v>
      </c>
      <c r="AQ4">
        <v>13.974400000000003</v>
      </c>
      <c r="AR4">
        <v>22.304332800000001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34.845148337987517</v>
      </c>
      <c r="BB4">
        <f t="shared" ref="BB4:BB67" si="0">SUM(B4:AZ4)-BA4</f>
        <v>1037.313241136264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512.33784866799999</v>
      </c>
      <c r="L5">
        <v>9.4249639249639241</v>
      </c>
      <c r="M5">
        <v>63.7744</v>
      </c>
      <c r="N5">
        <v>51.881250000000016</v>
      </c>
      <c r="O5">
        <v>70.352999999999994</v>
      </c>
      <c r="P5">
        <v>24.816089999999996</v>
      </c>
      <c r="Q5">
        <v>4.639489199999999</v>
      </c>
      <c r="R5">
        <v>18.617731920000001</v>
      </c>
      <c r="S5">
        <v>11.59053192</v>
      </c>
      <c r="T5">
        <v>0</v>
      </c>
      <c r="U5">
        <v>51.759972000000012</v>
      </c>
      <c r="V5">
        <v>5.9829000000000017</v>
      </c>
      <c r="W5">
        <v>15.284157377697845</v>
      </c>
      <c r="X5">
        <v>64.790135576978429</v>
      </c>
      <c r="Y5">
        <v>0</v>
      </c>
      <c r="Z5">
        <v>2.8784289600000004</v>
      </c>
      <c r="AA5">
        <v>0</v>
      </c>
      <c r="AB5">
        <v>0</v>
      </c>
      <c r="AC5">
        <v>0</v>
      </c>
      <c r="AD5">
        <v>4.0032640800000001</v>
      </c>
      <c r="AE5">
        <v>19.4405292</v>
      </c>
      <c r="AF5">
        <v>12.303000000000003</v>
      </c>
      <c r="AG5">
        <v>13.622211839999999</v>
      </c>
      <c r="AH5">
        <v>30.81984984</v>
      </c>
      <c r="AI5">
        <v>0</v>
      </c>
      <c r="AJ5">
        <v>0</v>
      </c>
      <c r="AK5">
        <v>22.296000000000003</v>
      </c>
      <c r="AL5">
        <v>7.8020999999999985</v>
      </c>
      <c r="AM5">
        <v>2.3184297714285713</v>
      </c>
      <c r="AN5">
        <v>0</v>
      </c>
      <c r="AO5">
        <v>0.15494975999999999</v>
      </c>
      <c r="AP5">
        <v>0.70326900000000014</v>
      </c>
      <c r="AQ5">
        <v>13.974400000000003</v>
      </c>
      <c r="AR5">
        <v>22.304332800000001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34.83618408978608</v>
      </c>
      <c r="BB5">
        <f t="shared" si="0"/>
        <v>1037.0463823628827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512.33784866799999</v>
      </c>
      <c r="L6">
        <v>9.4249639249639241</v>
      </c>
      <c r="M6">
        <v>63.7744</v>
      </c>
      <c r="N6">
        <v>51.881250000000016</v>
      </c>
      <c r="O6">
        <v>70.352999999999994</v>
      </c>
      <c r="P6">
        <v>24.816089999999996</v>
      </c>
      <c r="Q6">
        <v>4.639489199999999</v>
      </c>
      <c r="R6">
        <v>18.617731920000001</v>
      </c>
      <c r="S6">
        <v>11.59053192</v>
      </c>
      <c r="T6">
        <v>0</v>
      </c>
      <c r="U6">
        <v>51.759972000000012</v>
      </c>
      <c r="V6">
        <v>5.9829000000000017</v>
      </c>
      <c r="W6">
        <v>15.284157377697845</v>
      </c>
      <c r="X6">
        <v>64.790135576978429</v>
      </c>
      <c r="Y6">
        <v>0</v>
      </c>
      <c r="Z6">
        <v>2.8784289600000004</v>
      </c>
      <c r="AA6">
        <v>0</v>
      </c>
      <c r="AB6">
        <v>0</v>
      </c>
      <c r="AC6">
        <v>0</v>
      </c>
      <c r="AD6">
        <v>4.0032640800000001</v>
      </c>
      <c r="AE6">
        <v>19.4405292</v>
      </c>
      <c r="AF6">
        <v>12.303000000000003</v>
      </c>
      <c r="AG6">
        <v>13.622211839999999</v>
      </c>
      <c r="AH6">
        <v>20.546566559999995</v>
      </c>
      <c r="AI6">
        <v>0</v>
      </c>
      <c r="AJ6">
        <v>0</v>
      </c>
      <c r="AK6">
        <v>22.296000000000003</v>
      </c>
      <c r="AL6">
        <v>7.8020999999999985</v>
      </c>
      <c r="AM6">
        <v>2.3184297714285713</v>
      </c>
      <c r="AN6">
        <v>0</v>
      </c>
      <c r="AO6">
        <v>0.15494975999999999</v>
      </c>
      <c r="AP6">
        <v>0.70326900000000014</v>
      </c>
      <c r="AQ6">
        <v>13.974400000000003</v>
      </c>
      <c r="AR6">
        <v>22.304332800000001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34.502302053786075</v>
      </c>
      <c r="BB6">
        <f t="shared" si="0"/>
        <v>1027.1069811188827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512.33784866799999</v>
      </c>
      <c r="L7">
        <v>9.4249639249639241</v>
      </c>
      <c r="M7">
        <v>63.7744</v>
      </c>
      <c r="N7">
        <v>51.881250000000016</v>
      </c>
      <c r="O7">
        <v>73.284375000000011</v>
      </c>
      <c r="P7">
        <v>24.816089999999996</v>
      </c>
      <c r="Q7">
        <v>4.639489199999999</v>
      </c>
      <c r="R7">
        <v>18.617731920000001</v>
      </c>
      <c r="S7">
        <v>11.59053192</v>
      </c>
      <c r="T7">
        <v>0</v>
      </c>
      <c r="U7">
        <v>51.759972000000012</v>
      </c>
      <c r="V7">
        <v>5.9829000000000017</v>
      </c>
      <c r="W7">
        <v>15.284157377697845</v>
      </c>
      <c r="X7">
        <v>64.790135576978429</v>
      </c>
      <c r="Y7">
        <v>0</v>
      </c>
      <c r="Z7">
        <v>2.8784289600000004</v>
      </c>
      <c r="AA7">
        <v>0</v>
      </c>
      <c r="AB7">
        <v>0</v>
      </c>
      <c r="AC7">
        <v>0</v>
      </c>
      <c r="AD7">
        <v>4.0032640800000001</v>
      </c>
      <c r="AE7">
        <v>19.4405292</v>
      </c>
      <c r="AF7">
        <v>6.1515000000000013</v>
      </c>
      <c r="AG7">
        <v>13.622211839999999</v>
      </c>
      <c r="AH7">
        <v>10.273283279999998</v>
      </c>
      <c r="AI7">
        <v>0</v>
      </c>
      <c r="AJ7">
        <v>0</v>
      </c>
      <c r="AK7">
        <v>22.296000000000003</v>
      </c>
      <c r="AL7">
        <v>7.8020999999999985</v>
      </c>
      <c r="AM7">
        <v>2.3184297714285713</v>
      </c>
      <c r="AN7">
        <v>0</v>
      </c>
      <c r="AO7">
        <v>0.15494975999999999</v>
      </c>
      <c r="AP7">
        <v>0.70326900000000014</v>
      </c>
      <c r="AQ7">
        <v>13.974400000000003</v>
      </c>
      <c r="AR7">
        <v>22.304332800000001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34.063766209298286</v>
      </c>
      <c r="BB7">
        <f t="shared" si="0"/>
        <v>1014.0521086833706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512.33784866799999</v>
      </c>
      <c r="L8">
        <v>9.4249639249639241</v>
      </c>
      <c r="M8">
        <v>63.7744</v>
      </c>
      <c r="N8">
        <v>51.881250000000016</v>
      </c>
      <c r="O8">
        <v>73.284375000000011</v>
      </c>
      <c r="P8">
        <v>24.816089999999996</v>
      </c>
      <c r="Q8">
        <v>4.639489199999999</v>
      </c>
      <c r="R8">
        <v>18.617731920000001</v>
      </c>
      <c r="S8">
        <v>11.59053192</v>
      </c>
      <c r="T8">
        <v>0</v>
      </c>
      <c r="U8">
        <v>51.759972000000012</v>
      </c>
      <c r="V8">
        <v>5.9829000000000017</v>
      </c>
      <c r="W8">
        <v>15.284157377697845</v>
      </c>
      <c r="X8">
        <v>64.790135576978429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4.0032640800000001</v>
      </c>
      <c r="AE8">
        <v>19.4405292</v>
      </c>
      <c r="AF8">
        <v>6.1515000000000013</v>
      </c>
      <c r="AG8">
        <v>13.622211839999999</v>
      </c>
      <c r="AH8">
        <v>10.273283279999998</v>
      </c>
      <c r="AI8">
        <v>0</v>
      </c>
      <c r="AJ8">
        <v>0</v>
      </c>
      <c r="AK8">
        <v>22.296000000000003</v>
      </c>
      <c r="AL8">
        <v>7.8020999999999985</v>
      </c>
      <c r="AM8">
        <v>2.3184297714285713</v>
      </c>
      <c r="AN8">
        <v>0</v>
      </c>
      <c r="AO8">
        <v>0.15494975999999999</v>
      </c>
      <c r="AP8">
        <v>0.70326900000000014</v>
      </c>
      <c r="AQ8">
        <v>13.974400000000003</v>
      </c>
      <c r="AR8">
        <v>22.304332800000001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34.063766209298286</v>
      </c>
      <c r="BB8">
        <f t="shared" si="0"/>
        <v>1014.0521086833706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512.33784866799999</v>
      </c>
      <c r="L9">
        <v>9.4249639249639241</v>
      </c>
      <c r="M9">
        <v>63.7744</v>
      </c>
      <c r="N9">
        <v>51.881250000000016</v>
      </c>
      <c r="O9">
        <v>73.284375000000011</v>
      </c>
      <c r="P9">
        <v>24.816089999999996</v>
      </c>
      <c r="Q9">
        <v>4.639489199999999</v>
      </c>
      <c r="R9">
        <v>18.617731920000001</v>
      </c>
      <c r="S9">
        <v>11.59053192</v>
      </c>
      <c r="T9">
        <v>0</v>
      </c>
      <c r="U9">
        <v>51.759972000000012</v>
      </c>
      <c r="V9">
        <v>5.9829000000000017</v>
      </c>
      <c r="W9">
        <v>15.284157377697845</v>
      </c>
      <c r="X9">
        <v>64.790135576978429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4.0032640800000001</v>
      </c>
      <c r="AE9">
        <v>19.4405292</v>
      </c>
      <c r="AF9">
        <v>6.1515000000000013</v>
      </c>
      <c r="AG9">
        <v>13.622211839999999</v>
      </c>
      <c r="AH9">
        <v>10.273283279999998</v>
      </c>
      <c r="AI9">
        <v>0</v>
      </c>
      <c r="AJ9">
        <v>0</v>
      </c>
      <c r="AK9">
        <v>22.296000000000003</v>
      </c>
      <c r="AL9">
        <v>7.8020999999999985</v>
      </c>
      <c r="AM9">
        <v>2.3184297714285713</v>
      </c>
      <c r="AN9">
        <v>0</v>
      </c>
      <c r="AO9">
        <v>5.1649920000000002E-2</v>
      </c>
      <c r="AP9">
        <v>0.70326900000000014</v>
      </c>
      <c r="AQ9">
        <v>13.974400000000003</v>
      </c>
      <c r="AR9">
        <v>22.304332800000001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34.060408964498286</v>
      </c>
      <c r="BB9">
        <f t="shared" si="0"/>
        <v>1013.9521660881708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512.33784866799999</v>
      </c>
      <c r="L10">
        <v>9.4249639249639241</v>
      </c>
      <c r="M10">
        <v>63.7744</v>
      </c>
      <c r="N10">
        <v>51.881250000000016</v>
      </c>
      <c r="O10">
        <v>73.284375000000011</v>
      </c>
      <c r="P10">
        <v>24.816089999999996</v>
      </c>
      <c r="Q10">
        <v>4.639489199999999</v>
      </c>
      <c r="R10">
        <v>18.617731920000001</v>
      </c>
      <c r="S10">
        <v>11.59053192</v>
      </c>
      <c r="T10">
        <v>0</v>
      </c>
      <c r="U10">
        <v>51.759972000000012</v>
      </c>
      <c r="V10">
        <v>5.9829000000000017</v>
      </c>
      <c r="W10">
        <v>15.284157377697845</v>
      </c>
      <c r="X10">
        <v>64.790135576978429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4.0032640800000001</v>
      </c>
      <c r="AE10">
        <v>19.4405292</v>
      </c>
      <c r="AF10">
        <v>6.1515000000000013</v>
      </c>
      <c r="AG10">
        <v>13.622211839999999</v>
      </c>
      <c r="AH10">
        <v>8.8591471199999994</v>
      </c>
      <c r="AI10">
        <v>0</v>
      </c>
      <c r="AJ10">
        <v>0</v>
      </c>
      <c r="AK10">
        <v>22.296000000000003</v>
      </c>
      <c r="AL10">
        <v>7.8020999999999985</v>
      </c>
      <c r="AM10">
        <v>2.3184297714285713</v>
      </c>
      <c r="AN10">
        <v>0</v>
      </c>
      <c r="AO10">
        <v>5.1649920000000002E-2</v>
      </c>
      <c r="AP10">
        <v>0.70326900000000014</v>
      </c>
      <c r="AQ10">
        <v>7.0308700000000011</v>
      </c>
      <c r="AR10">
        <v>22.304332800000001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33.788785380485585</v>
      </c>
      <c r="BB10">
        <f t="shared" si="0"/>
        <v>1005.8661235121834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512.33784866799999</v>
      </c>
      <c r="L11">
        <v>9.4249639249639241</v>
      </c>
      <c r="M11">
        <v>63.7744</v>
      </c>
      <c r="N11">
        <v>51.881250000000016</v>
      </c>
      <c r="O11">
        <v>73.284375000000011</v>
      </c>
      <c r="P11">
        <v>24.816089999999996</v>
      </c>
      <c r="Q11">
        <v>4.6379520000000003</v>
      </c>
      <c r="R11">
        <v>18.617731920000001</v>
      </c>
      <c r="S11">
        <v>11.59053192</v>
      </c>
      <c r="T11">
        <v>0</v>
      </c>
      <c r="U11">
        <v>51.759972000000012</v>
      </c>
      <c r="V11">
        <v>5.9829000000000017</v>
      </c>
      <c r="W11">
        <v>15.284157377697845</v>
      </c>
      <c r="X11">
        <v>64.790135576978429</v>
      </c>
      <c r="Y11">
        <v>0</v>
      </c>
      <c r="Z11">
        <v>2.8784289600000004</v>
      </c>
      <c r="AA11">
        <v>0</v>
      </c>
      <c r="AB11">
        <v>5.7374452800000002</v>
      </c>
      <c r="AC11">
        <v>4.2505073279999994</v>
      </c>
      <c r="AD11">
        <v>4.0032640800000001</v>
      </c>
      <c r="AE11">
        <v>19.4405292</v>
      </c>
      <c r="AF11">
        <v>6.1515000000000013</v>
      </c>
      <c r="AG11">
        <v>13.622211839999999</v>
      </c>
      <c r="AH11">
        <v>8.3184480000000018</v>
      </c>
      <c r="AI11">
        <v>0</v>
      </c>
      <c r="AJ11">
        <v>0</v>
      </c>
      <c r="AK11">
        <v>22.296000000000003</v>
      </c>
      <c r="AL11">
        <v>7.8020999999999985</v>
      </c>
      <c r="AM11">
        <v>2.3184297714285713</v>
      </c>
      <c r="AN11">
        <v>0</v>
      </c>
      <c r="AO11">
        <v>5.1649920000000002E-2</v>
      </c>
      <c r="AP11">
        <v>0.70326900000000014</v>
      </c>
      <c r="AQ11">
        <v>0</v>
      </c>
      <c r="AR11">
        <v>22.304332800000001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33.867267186898282</v>
      </c>
      <c r="BB11">
        <f t="shared" si="0"/>
        <v>1008.2024879937708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512.33784866799999</v>
      </c>
      <c r="L12">
        <v>9.4249639249639241</v>
      </c>
      <c r="M12">
        <v>63.7744</v>
      </c>
      <c r="N12">
        <v>51.881250000000016</v>
      </c>
      <c r="O12">
        <v>73.284375000000011</v>
      </c>
      <c r="P12">
        <v>24.816089999999996</v>
      </c>
      <c r="Q12">
        <v>4.6379520000000003</v>
      </c>
      <c r="R12">
        <v>18.617731920000001</v>
      </c>
      <c r="S12">
        <v>11.59053192</v>
      </c>
      <c r="T12">
        <v>0</v>
      </c>
      <c r="U12">
        <v>51.759972000000012</v>
      </c>
      <c r="V12">
        <v>5.9829000000000017</v>
      </c>
      <c r="W12">
        <v>15.284157377697845</v>
      </c>
      <c r="X12">
        <v>64.790135576978429</v>
      </c>
      <c r="Y12">
        <v>0</v>
      </c>
      <c r="Z12">
        <v>2.8784289600000004</v>
      </c>
      <c r="AA12">
        <v>0</v>
      </c>
      <c r="AB12">
        <v>5.7374452800000002</v>
      </c>
      <c r="AC12">
        <v>4.2505073279999994</v>
      </c>
      <c r="AD12">
        <v>4.0032640800000001</v>
      </c>
      <c r="AE12">
        <v>19.4405292</v>
      </c>
      <c r="AF12">
        <v>6.1515000000000013</v>
      </c>
      <c r="AG12">
        <v>13.622211839999999</v>
      </c>
      <c r="AH12">
        <v>8.3184480000000018</v>
      </c>
      <c r="AI12">
        <v>0</v>
      </c>
      <c r="AJ12">
        <v>0</v>
      </c>
      <c r="AK12">
        <v>22.296000000000003</v>
      </c>
      <c r="AL12">
        <v>7.8020999999999985</v>
      </c>
      <c r="AM12">
        <v>4.6368595428571426</v>
      </c>
      <c r="AN12">
        <v>0</v>
      </c>
      <c r="AO12">
        <v>5.1649920000000002E-2</v>
      </c>
      <c r="AP12">
        <v>0.70326900000000014</v>
      </c>
      <c r="AQ12">
        <v>0</v>
      </c>
      <c r="AR12">
        <v>22.304332800000001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33.942616110549075</v>
      </c>
      <c r="BB12">
        <f t="shared" si="0"/>
        <v>1010.4455688415485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512.33784866799999</v>
      </c>
      <c r="L13">
        <v>9.4249639249639241</v>
      </c>
      <c r="M13">
        <v>63.7744</v>
      </c>
      <c r="N13">
        <v>51.881250000000016</v>
      </c>
      <c r="O13">
        <v>73.284375000000011</v>
      </c>
      <c r="P13">
        <v>24.816089999999996</v>
      </c>
      <c r="Q13">
        <v>4.6379520000000003</v>
      </c>
      <c r="R13">
        <v>18.617731920000001</v>
      </c>
      <c r="S13">
        <v>11.59053192</v>
      </c>
      <c r="T13">
        <v>0</v>
      </c>
      <c r="U13">
        <v>51.759972000000012</v>
      </c>
      <c r="V13">
        <v>5.9829000000000017</v>
      </c>
      <c r="W13">
        <v>15.284157377697845</v>
      </c>
      <c r="X13">
        <v>64.790135576978429</v>
      </c>
      <c r="Y13">
        <v>0</v>
      </c>
      <c r="Z13">
        <v>2.8784289600000004</v>
      </c>
      <c r="AA13">
        <v>0</v>
      </c>
      <c r="AB13">
        <v>5.7374452800000002</v>
      </c>
      <c r="AC13">
        <v>4.2505073279999994</v>
      </c>
      <c r="AD13">
        <v>4.0032640800000001</v>
      </c>
      <c r="AE13">
        <v>19.4405292</v>
      </c>
      <c r="AF13">
        <v>6.1515000000000013</v>
      </c>
      <c r="AG13">
        <v>13.622211839999999</v>
      </c>
      <c r="AH13">
        <v>8.3184480000000018</v>
      </c>
      <c r="AI13">
        <v>0</v>
      </c>
      <c r="AJ13">
        <v>0</v>
      </c>
      <c r="AK13">
        <v>22.296000000000003</v>
      </c>
      <c r="AL13">
        <v>15.604199999999997</v>
      </c>
      <c r="AM13">
        <v>4.6368595428571426</v>
      </c>
      <c r="AN13">
        <v>0</v>
      </c>
      <c r="AO13">
        <v>5.1649920000000002E-2</v>
      </c>
      <c r="AP13">
        <v>2.9537297999999996</v>
      </c>
      <c r="AQ13">
        <v>0</v>
      </c>
      <c r="AR13">
        <v>22.304332800000001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34.269324336549083</v>
      </c>
      <c r="BB13">
        <f t="shared" si="0"/>
        <v>1020.1714214155486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512.33784866799999</v>
      </c>
      <c r="L14">
        <v>9.4249639249639241</v>
      </c>
      <c r="M14">
        <v>63.7744</v>
      </c>
      <c r="N14">
        <v>51.881250000000016</v>
      </c>
      <c r="O14">
        <v>73.284375000000011</v>
      </c>
      <c r="P14">
        <v>24.816089999999996</v>
      </c>
      <c r="Q14">
        <v>4.6379520000000003</v>
      </c>
      <c r="R14">
        <v>18.617731920000001</v>
      </c>
      <c r="S14">
        <v>11.59053192</v>
      </c>
      <c r="T14">
        <v>0</v>
      </c>
      <c r="U14">
        <v>51.759972000000012</v>
      </c>
      <c r="V14">
        <v>5.9829000000000017</v>
      </c>
      <c r="W14">
        <v>15.284157377697845</v>
      </c>
      <c r="X14">
        <v>64.790135576978429</v>
      </c>
      <c r="Y14">
        <v>0</v>
      </c>
      <c r="Z14">
        <v>2.8784289600000004</v>
      </c>
      <c r="AA14">
        <v>0</v>
      </c>
      <c r="AB14">
        <v>5.7374452800000002</v>
      </c>
      <c r="AC14">
        <v>4.2505073279999994</v>
      </c>
      <c r="AD14">
        <v>4.0032640800000001</v>
      </c>
      <c r="AE14">
        <v>19.4405292</v>
      </c>
      <c r="AF14">
        <v>6.1515000000000013</v>
      </c>
      <c r="AG14">
        <v>13.622211839999999</v>
      </c>
      <c r="AH14">
        <v>8.3184480000000018</v>
      </c>
      <c r="AI14">
        <v>0</v>
      </c>
      <c r="AJ14">
        <v>0</v>
      </c>
      <c r="AK14">
        <v>22.296000000000003</v>
      </c>
      <c r="AL14">
        <v>26.006999999999998</v>
      </c>
      <c r="AM14">
        <v>4.6368595428571426</v>
      </c>
      <c r="AN14">
        <v>0</v>
      </c>
      <c r="AO14">
        <v>5.1649920000000002E-2</v>
      </c>
      <c r="AP14">
        <v>2.9537297999999996</v>
      </c>
      <c r="AQ14">
        <v>0</v>
      </c>
      <c r="AR14">
        <v>22.304332800000001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34.607415336549089</v>
      </c>
      <c r="BB14">
        <f t="shared" si="0"/>
        <v>1030.2361304155486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512.33784866799999</v>
      </c>
      <c r="L15">
        <v>9.4249639249639241</v>
      </c>
      <c r="M15">
        <v>63.7744</v>
      </c>
      <c r="N15">
        <v>51.881250000000016</v>
      </c>
      <c r="O15">
        <v>73.284375000000011</v>
      </c>
      <c r="P15">
        <v>24.816089999999996</v>
      </c>
      <c r="Q15">
        <v>4.6379520000000003</v>
      </c>
      <c r="R15">
        <v>18.617731920000001</v>
      </c>
      <c r="S15">
        <v>11.59053192</v>
      </c>
      <c r="T15">
        <v>0</v>
      </c>
      <c r="U15">
        <v>51.759972000000012</v>
      </c>
      <c r="V15">
        <v>5.9829000000000017</v>
      </c>
      <c r="W15">
        <v>15.284157377697845</v>
      </c>
      <c r="X15">
        <v>64.790135576978429</v>
      </c>
      <c r="Y15">
        <v>0</v>
      </c>
      <c r="Z15">
        <v>2.8784289600000004</v>
      </c>
      <c r="AA15">
        <v>0</v>
      </c>
      <c r="AB15">
        <v>5.7374452800000002</v>
      </c>
      <c r="AC15">
        <v>4.2505073279999994</v>
      </c>
      <c r="AD15">
        <v>4.0032640800000001</v>
      </c>
      <c r="AE15">
        <v>21.7125353952</v>
      </c>
      <c r="AF15">
        <v>6.1515000000000013</v>
      </c>
      <c r="AG15">
        <v>13.622211839999999</v>
      </c>
      <c r="AH15">
        <v>8.3184480000000018</v>
      </c>
      <c r="AI15">
        <v>1.1182032</v>
      </c>
      <c r="AJ15">
        <v>0</v>
      </c>
      <c r="AK15">
        <v>22.296000000000003</v>
      </c>
      <c r="AL15">
        <v>59.816099999999992</v>
      </c>
      <c r="AM15">
        <v>4.6368595428571426</v>
      </c>
      <c r="AN15">
        <v>0</v>
      </c>
      <c r="AO15">
        <v>5.1649920000000002E-2</v>
      </c>
      <c r="AP15">
        <v>2.9537297999999996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35.85578899134908</v>
      </c>
      <c r="BB15">
        <f t="shared" si="0"/>
        <v>1067.3992581559485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512.33784866799999</v>
      </c>
      <c r="L16">
        <v>9.4249639249639241</v>
      </c>
      <c r="M16">
        <v>63.7744</v>
      </c>
      <c r="N16">
        <v>51.881250000000016</v>
      </c>
      <c r="O16">
        <v>73.284375000000011</v>
      </c>
      <c r="P16">
        <v>24.816089999999996</v>
      </c>
      <c r="Q16">
        <v>4.6379520000000003</v>
      </c>
      <c r="R16">
        <v>18.617731920000001</v>
      </c>
      <c r="S16">
        <v>11.59053192</v>
      </c>
      <c r="T16">
        <v>0</v>
      </c>
      <c r="U16">
        <v>51.759972000000012</v>
      </c>
      <c r="V16">
        <v>5.9829000000000017</v>
      </c>
      <c r="W16">
        <v>15.284157377697845</v>
      </c>
      <c r="X16">
        <v>64.790135576978429</v>
      </c>
      <c r="Y16">
        <v>0</v>
      </c>
      <c r="Z16">
        <v>2.8784289600000004</v>
      </c>
      <c r="AA16">
        <v>0</v>
      </c>
      <c r="AB16">
        <v>11.533435920000002</v>
      </c>
      <c r="AC16">
        <v>8.5010146559999988</v>
      </c>
      <c r="AD16">
        <v>4.0032640800000001</v>
      </c>
      <c r="AE16">
        <v>21.7125353952</v>
      </c>
      <c r="AF16">
        <v>6.1515000000000013</v>
      </c>
      <c r="AG16">
        <v>13.622211839999999</v>
      </c>
      <c r="AH16">
        <v>8.3184480000000018</v>
      </c>
      <c r="AI16">
        <v>1.1182032</v>
      </c>
      <c r="AJ16">
        <v>0</v>
      </c>
      <c r="AK16">
        <v>22.296000000000003</v>
      </c>
      <c r="AL16">
        <v>59.816099999999992</v>
      </c>
      <c r="AM16">
        <v>4.6368595428571426</v>
      </c>
      <c r="AN16">
        <v>0</v>
      </c>
      <c r="AO16">
        <v>5.1649920000000002E-2</v>
      </c>
      <c r="AP16">
        <v>2.9537297999999996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36.182300372949079</v>
      </c>
      <c r="BB16">
        <f t="shared" si="0"/>
        <v>1077.1192447423484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512.33784866799999</v>
      </c>
      <c r="L17">
        <v>9.4249639249639241</v>
      </c>
      <c r="M17">
        <v>63.7744</v>
      </c>
      <c r="N17">
        <v>51.881250000000016</v>
      </c>
      <c r="O17">
        <v>73.284375000000011</v>
      </c>
      <c r="P17">
        <v>24.816089999999996</v>
      </c>
      <c r="Q17">
        <v>4.6379520000000003</v>
      </c>
      <c r="R17">
        <v>18.617731920000001</v>
      </c>
      <c r="S17">
        <v>11.59053192</v>
      </c>
      <c r="T17">
        <v>0</v>
      </c>
      <c r="U17">
        <v>51.759972000000012</v>
      </c>
      <c r="V17">
        <v>5.9829000000000017</v>
      </c>
      <c r="W17">
        <v>15.284157377697845</v>
      </c>
      <c r="X17">
        <v>64.790135576978429</v>
      </c>
      <c r="Y17">
        <v>0</v>
      </c>
      <c r="Z17">
        <v>2.8784289600000004</v>
      </c>
      <c r="AA17">
        <v>0</v>
      </c>
      <c r="AB17">
        <v>11.533435920000002</v>
      </c>
      <c r="AC17">
        <v>8.5010146559999988</v>
      </c>
      <c r="AD17">
        <v>4.0032640800000001</v>
      </c>
      <c r="AE17">
        <v>21.7125353952</v>
      </c>
      <c r="AF17">
        <v>6.1515000000000013</v>
      </c>
      <c r="AG17">
        <v>13.622211839999999</v>
      </c>
      <c r="AH17">
        <v>8.3184480000000018</v>
      </c>
      <c r="AI17">
        <v>1.1182032</v>
      </c>
      <c r="AJ17">
        <v>0</v>
      </c>
      <c r="AK17">
        <v>22.296000000000003</v>
      </c>
      <c r="AL17">
        <v>59.816099999999992</v>
      </c>
      <c r="AM17">
        <v>4.6368595428571426</v>
      </c>
      <c r="AN17">
        <v>0</v>
      </c>
      <c r="AO17">
        <v>5.1649920000000002E-2</v>
      </c>
      <c r="AP17">
        <v>0.64700747999999997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36.107331568149078</v>
      </c>
      <c r="BB17">
        <f t="shared" si="0"/>
        <v>1074.8874912271485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512.33784866799999</v>
      </c>
      <c r="L18">
        <v>9.4249639249639241</v>
      </c>
      <c r="M18">
        <v>63.7744</v>
      </c>
      <c r="N18">
        <v>51.881250000000016</v>
      </c>
      <c r="O18">
        <v>73.284375000000011</v>
      </c>
      <c r="P18">
        <v>24.816089999999996</v>
      </c>
      <c r="Q18">
        <v>4.6379520000000003</v>
      </c>
      <c r="R18">
        <v>18.617731920000001</v>
      </c>
      <c r="S18">
        <v>11.59053192</v>
      </c>
      <c r="T18">
        <v>0</v>
      </c>
      <c r="U18">
        <v>51.759972000000012</v>
      </c>
      <c r="V18">
        <v>5.9829000000000017</v>
      </c>
      <c r="W18">
        <v>15.284157377697845</v>
      </c>
      <c r="X18">
        <v>64.790135576978429</v>
      </c>
      <c r="Y18">
        <v>0</v>
      </c>
      <c r="Z18">
        <v>2.8784289600000004</v>
      </c>
      <c r="AA18">
        <v>0</v>
      </c>
      <c r="AB18">
        <v>11.533435920000002</v>
      </c>
      <c r="AC18">
        <v>8.5010146559999988</v>
      </c>
      <c r="AD18">
        <v>4.0032640800000001</v>
      </c>
      <c r="AE18">
        <v>21.7125353952</v>
      </c>
      <c r="AF18">
        <v>6.1515000000000013</v>
      </c>
      <c r="AG18">
        <v>13.622211839999999</v>
      </c>
      <c r="AH18">
        <v>8.3184480000000018</v>
      </c>
      <c r="AI18">
        <v>1.1182032</v>
      </c>
      <c r="AJ18">
        <v>0</v>
      </c>
      <c r="AK18">
        <v>22.296000000000003</v>
      </c>
      <c r="AL18">
        <v>59.816099999999992</v>
      </c>
      <c r="AM18">
        <v>4.6368595428571426</v>
      </c>
      <c r="AN18">
        <v>0</v>
      </c>
      <c r="AO18">
        <v>5.1649920000000002E-2</v>
      </c>
      <c r="AP18">
        <v>0.64700747999999997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36.107331568149078</v>
      </c>
      <c r="BB18">
        <f t="shared" si="0"/>
        <v>1074.8874912271485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512.33784866799999</v>
      </c>
      <c r="L19">
        <v>9.4249639249639241</v>
      </c>
      <c r="M19">
        <v>63.7744</v>
      </c>
      <c r="N19">
        <v>51.881250000000016</v>
      </c>
      <c r="O19">
        <v>73.284375000000011</v>
      </c>
      <c r="P19">
        <v>24.816089999999996</v>
      </c>
      <c r="Q19">
        <v>4.6379520000000003</v>
      </c>
      <c r="R19">
        <v>18.617731920000001</v>
      </c>
      <c r="S19">
        <v>11.59053192</v>
      </c>
      <c r="T19">
        <v>0</v>
      </c>
      <c r="U19">
        <v>51.759972000000012</v>
      </c>
      <c r="V19">
        <v>5.9829000000000017</v>
      </c>
      <c r="W19">
        <v>15.284157377697845</v>
      </c>
      <c r="X19">
        <v>64.790135576978429</v>
      </c>
      <c r="Y19">
        <v>0</v>
      </c>
      <c r="Z19">
        <v>2.8784289600000004</v>
      </c>
      <c r="AA19">
        <v>0</v>
      </c>
      <c r="AB19">
        <v>11.533435920000002</v>
      </c>
      <c r="AC19">
        <v>8.5010146559999988</v>
      </c>
      <c r="AD19">
        <v>4.0032640800000001</v>
      </c>
      <c r="AE19">
        <v>21.7125353952</v>
      </c>
      <c r="AF19">
        <v>6.1515000000000013</v>
      </c>
      <c r="AG19">
        <v>13.622211839999999</v>
      </c>
      <c r="AH19">
        <v>8.3184480000000018</v>
      </c>
      <c r="AI19">
        <v>1.1182032</v>
      </c>
      <c r="AJ19">
        <v>0</v>
      </c>
      <c r="AK19">
        <v>22.296000000000003</v>
      </c>
      <c r="AL19">
        <v>59.816099999999992</v>
      </c>
      <c r="AM19">
        <v>4.6368595428571426</v>
      </c>
      <c r="AN19">
        <v>0</v>
      </c>
      <c r="AO19">
        <v>5.1649920000000002E-2</v>
      </c>
      <c r="AP19">
        <v>0.64700747999999997</v>
      </c>
      <c r="AQ19">
        <v>6.9872000000000014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36.295019328149088</v>
      </c>
      <c r="BB19">
        <f t="shared" si="0"/>
        <v>1080.4748114671486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512.33784866799999</v>
      </c>
      <c r="L20">
        <v>9.4249639249639241</v>
      </c>
      <c r="M20">
        <v>63.7744</v>
      </c>
      <c r="N20">
        <v>51.881250000000016</v>
      </c>
      <c r="O20">
        <v>73.284375000000011</v>
      </c>
      <c r="P20">
        <v>24.816089999999996</v>
      </c>
      <c r="Q20">
        <v>4.6379520000000003</v>
      </c>
      <c r="R20">
        <v>18.617731920000001</v>
      </c>
      <c r="S20">
        <v>11.59053192</v>
      </c>
      <c r="T20">
        <v>0</v>
      </c>
      <c r="U20">
        <v>51.759972000000012</v>
      </c>
      <c r="V20">
        <v>5.9829000000000017</v>
      </c>
      <c r="W20">
        <v>15.284157377697845</v>
      </c>
      <c r="X20">
        <v>64.790135576978429</v>
      </c>
      <c r="Y20">
        <v>0</v>
      </c>
      <c r="Z20">
        <v>2.8784289600000004</v>
      </c>
      <c r="AA20">
        <v>0</v>
      </c>
      <c r="AB20">
        <v>11.533435920000002</v>
      </c>
      <c r="AC20">
        <v>8.5010146559999988</v>
      </c>
      <c r="AD20">
        <v>4.0032640800000001</v>
      </c>
      <c r="AE20">
        <v>21.7125353952</v>
      </c>
      <c r="AF20">
        <v>6.1515000000000013</v>
      </c>
      <c r="AG20">
        <v>13.622211839999999</v>
      </c>
      <c r="AH20">
        <v>8.3184480000000018</v>
      </c>
      <c r="AI20">
        <v>5.5910160000000015</v>
      </c>
      <c r="AJ20">
        <v>0</v>
      </c>
      <c r="AK20">
        <v>22.296000000000003</v>
      </c>
      <c r="AL20">
        <v>59.816099999999992</v>
      </c>
      <c r="AM20">
        <v>4.6368595428571426</v>
      </c>
      <c r="AN20">
        <v>0</v>
      </c>
      <c r="AO20">
        <v>5.1649920000000002E-2</v>
      </c>
      <c r="AP20">
        <v>0.64700747999999997</v>
      </c>
      <c r="AQ20">
        <v>13.974400000000003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36.667469744149081</v>
      </c>
      <c r="BB20">
        <f t="shared" si="0"/>
        <v>1091.5623738511485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512.33784866799999</v>
      </c>
      <c r="L21">
        <v>9.4249639249639241</v>
      </c>
      <c r="M21">
        <v>63.7744</v>
      </c>
      <c r="N21">
        <v>51.881250000000016</v>
      </c>
      <c r="O21">
        <v>73.284375000000011</v>
      </c>
      <c r="P21">
        <v>24.816089999999996</v>
      </c>
      <c r="Q21">
        <v>4.6379520000000003</v>
      </c>
      <c r="R21">
        <v>18.617731920000001</v>
      </c>
      <c r="S21">
        <v>11.59053192</v>
      </c>
      <c r="T21">
        <v>0</v>
      </c>
      <c r="U21">
        <v>51.759972000000012</v>
      </c>
      <c r="V21">
        <v>5.9829000000000017</v>
      </c>
      <c r="W21">
        <v>15.284157377697845</v>
      </c>
      <c r="X21">
        <v>64.790135576978429</v>
      </c>
      <c r="Y21">
        <v>0</v>
      </c>
      <c r="Z21">
        <v>2.8784289600000004</v>
      </c>
      <c r="AA21">
        <v>0</v>
      </c>
      <c r="AB21">
        <v>11.533435920000002</v>
      </c>
      <c r="AC21">
        <v>8.5010146559999988</v>
      </c>
      <c r="AD21">
        <v>4.0032640800000001</v>
      </c>
      <c r="AE21">
        <v>21.7125353952</v>
      </c>
      <c r="AF21">
        <v>6.1515000000000013</v>
      </c>
      <c r="AG21">
        <v>13.622211839999999</v>
      </c>
      <c r="AH21">
        <v>8.3184480000000018</v>
      </c>
      <c r="AI21">
        <v>5.5910160000000015</v>
      </c>
      <c r="AJ21">
        <v>0</v>
      </c>
      <c r="AK21">
        <v>22.296000000000003</v>
      </c>
      <c r="AL21">
        <v>59.816099999999992</v>
      </c>
      <c r="AM21">
        <v>4.6368595428571426</v>
      </c>
      <c r="AN21">
        <v>0</v>
      </c>
      <c r="AO21">
        <v>0.15494975999999999</v>
      </c>
      <c r="AP21">
        <v>0.64700747999999997</v>
      </c>
      <c r="AQ21">
        <v>20.568569999999998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36.885137167361769</v>
      </c>
      <c r="BB21">
        <f t="shared" si="0"/>
        <v>1098.0421762679355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512.33784866799999</v>
      </c>
      <c r="L22">
        <v>9.4249639249639241</v>
      </c>
      <c r="M22">
        <v>63.7744</v>
      </c>
      <c r="N22">
        <v>51.881250000000016</v>
      </c>
      <c r="O22">
        <v>73.284375000000011</v>
      </c>
      <c r="P22">
        <v>24.816089999999996</v>
      </c>
      <c r="Q22">
        <v>4.6379520000000003</v>
      </c>
      <c r="R22">
        <v>18.617731920000001</v>
      </c>
      <c r="S22">
        <v>11.59053192</v>
      </c>
      <c r="T22">
        <v>0</v>
      </c>
      <c r="U22">
        <v>51.759972000000012</v>
      </c>
      <c r="V22">
        <v>5.9829000000000017</v>
      </c>
      <c r="W22">
        <v>15.284157377697845</v>
      </c>
      <c r="X22">
        <v>64.790135576978429</v>
      </c>
      <c r="Y22">
        <v>0</v>
      </c>
      <c r="Z22">
        <v>2.8784289600000004</v>
      </c>
      <c r="AA22">
        <v>3.0880152000000001</v>
      </c>
      <c r="AB22">
        <v>11.533435920000002</v>
      </c>
      <c r="AC22">
        <v>8.5010146559999988</v>
      </c>
      <c r="AD22">
        <v>4.0032640800000001</v>
      </c>
      <c r="AE22">
        <v>21.7125353952</v>
      </c>
      <c r="AF22">
        <v>6.1515000000000013</v>
      </c>
      <c r="AG22">
        <v>13.622211839999999</v>
      </c>
      <c r="AH22">
        <v>10.273283279999998</v>
      </c>
      <c r="AI22">
        <v>5.5910160000000015</v>
      </c>
      <c r="AJ22">
        <v>0</v>
      </c>
      <c r="AK22">
        <v>22.296000000000003</v>
      </c>
      <c r="AL22">
        <v>26.006999999999998</v>
      </c>
      <c r="AM22">
        <v>4.6368595428571426</v>
      </c>
      <c r="AN22">
        <v>0</v>
      </c>
      <c r="AO22">
        <v>0.15494975999999999</v>
      </c>
      <c r="AP22">
        <v>0.64700747999999997</v>
      </c>
      <c r="AQ22">
        <v>20.568569999999998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35.950234167761771</v>
      </c>
      <c r="BB22">
        <f t="shared" si="0"/>
        <v>1070.2108297475356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512.33784866799999</v>
      </c>
      <c r="L23">
        <v>9.4249639249639241</v>
      </c>
      <c r="M23">
        <v>63.7744</v>
      </c>
      <c r="N23">
        <v>51.881250000000016</v>
      </c>
      <c r="O23">
        <v>73.284375000000011</v>
      </c>
      <c r="P23">
        <v>24.816089999999996</v>
      </c>
      <c r="Q23">
        <v>4.6379520000000003</v>
      </c>
      <c r="R23">
        <v>18.617731920000001</v>
      </c>
      <c r="S23">
        <v>11.59053192</v>
      </c>
      <c r="T23">
        <v>0</v>
      </c>
      <c r="U23">
        <v>51.759972000000012</v>
      </c>
      <c r="V23">
        <v>5.9829000000000017</v>
      </c>
      <c r="W23">
        <v>15.284157377697845</v>
      </c>
      <c r="X23">
        <v>64.790135576978429</v>
      </c>
      <c r="Y23">
        <v>0</v>
      </c>
      <c r="Z23">
        <v>5.756857919999999</v>
      </c>
      <c r="AA23">
        <v>6.1413336000000003</v>
      </c>
      <c r="AB23">
        <v>11.533435920000002</v>
      </c>
      <c r="AC23">
        <v>12.751521984</v>
      </c>
      <c r="AD23">
        <v>8.0065281600000002</v>
      </c>
      <c r="AE23">
        <v>21.7125353952</v>
      </c>
      <c r="AF23">
        <v>6.1515000000000013</v>
      </c>
      <c r="AG23">
        <v>13.622211839999999</v>
      </c>
      <c r="AH23">
        <v>20.546566559999995</v>
      </c>
      <c r="AI23">
        <v>1.1182032</v>
      </c>
      <c r="AJ23">
        <v>0</v>
      </c>
      <c r="AK23">
        <v>22.296000000000003</v>
      </c>
      <c r="AL23">
        <v>15.604199999999997</v>
      </c>
      <c r="AM23">
        <v>6.9552893142857162</v>
      </c>
      <c r="AN23">
        <v>0</v>
      </c>
      <c r="AO23">
        <v>0.15494975999999999</v>
      </c>
      <c r="AP23">
        <v>0.64700747999999997</v>
      </c>
      <c r="AQ23">
        <v>20.568569999999998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36.376432630612562</v>
      </c>
      <c r="BB23">
        <f t="shared" si="0"/>
        <v>1082.8984423041134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512.33784866799999</v>
      </c>
      <c r="L24">
        <v>9.4249639249639241</v>
      </c>
      <c r="M24">
        <v>63.7744</v>
      </c>
      <c r="N24">
        <v>51.881250000000016</v>
      </c>
      <c r="O24">
        <v>73.284375000000011</v>
      </c>
      <c r="P24">
        <v>24.816089999999996</v>
      </c>
      <c r="Q24">
        <v>4.6379520000000003</v>
      </c>
      <c r="R24">
        <v>18.617731920000001</v>
      </c>
      <c r="S24">
        <v>11.59053192</v>
      </c>
      <c r="T24">
        <v>0</v>
      </c>
      <c r="U24">
        <v>51.759972000000012</v>
      </c>
      <c r="V24">
        <v>5.9829000000000017</v>
      </c>
      <c r="W24">
        <v>15.284157377697845</v>
      </c>
      <c r="X24">
        <v>64.790135576978429</v>
      </c>
      <c r="Y24">
        <v>0</v>
      </c>
      <c r="Z24">
        <v>5.756857919999999</v>
      </c>
      <c r="AA24">
        <v>12.32777304</v>
      </c>
      <c r="AB24">
        <v>17.329426560000002</v>
      </c>
      <c r="AC24">
        <v>12.751521984</v>
      </c>
      <c r="AD24">
        <v>12.009792240000001</v>
      </c>
      <c r="AE24">
        <v>21.7125353952</v>
      </c>
      <c r="AF24">
        <v>6.1515000000000013</v>
      </c>
      <c r="AG24">
        <v>13.622211839999999</v>
      </c>
      <c r="AH24">
        <v>30.81984984</v>
      </c>
      <c r="AI24">
        <v>3.3546095999999994</v>
      </c>
      <c r="AJ24">
        <v>0</v>
      </c>
      <c r="AK24">
        <v>22.296000000000003</v>
      </c>
      <c r="AL24">
        <v>15.604199999999997</v>
      </c>
      <c r="AM24">
        <v>6.9552893142857162</v>
      </c>
      <c r="AN24">
        <v>0</v>
      </c>
      <c r="AO24">
        <v>0.15494975999999999</v>
      </c>
      <c r="AP24">
        <v>2.9537297999999996</v>
      </c>
      <c r="AQ24">
        <v>20.568569999999998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37.377502069012586</v>
      </c>
      <c r="BB24">
        <f t="shared" si="0"/>
        <v>1112.6994790257136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512.33784866799999</v>
      </c>
      <c r="L25">
        <v>9.4249639249639241</v>
      </c>
      <c r="M25">
        <v>63.7744</v>
      </c>
      <c r="N25">
        <v>51.881250000000016</v>
      </c>
      <c r="O25">
        <v>73.284375000000011</v>
      </c>
      <c r="P25">
        <v>24.816089999999996</v>
      </c>
      <c r="Q25">
        <v>4.6379520000000003</v>
      </c>
      <c r="R25">
        <v>18.617731920000001</v>
      </c>
      <c r="S25">
        <v>11.59053192</v>
      </c>
      <c r="T25">
        <v>0</v>
      </c>
      <c r="U25">
        <v>51.759972000000012</v>
      </c>
      <c r="V25">
        <v>5.9829000000000017</v>
      </c>
      <c r="W25">
        <v>15.284157377697845</v>
      </c>
      <c r="X25">
        <v>64.790135576978429</v>
      </c>
      <c r="Y25">
        <v>0</v>
      </c>
      <c r="Z25">
        <v>5.756857919999999</v>
      </c>
      <c r="AA25">
        <v>12.340957824000002</v>
      </c>
      <c r="AB25">
        <v>17.329426560000002</v>
      </c>
      <c r="AC25">
        <v>12.751521984</v>
      </c>
      <c r="AD25">
        <v>12.009792240000001</v>
      </c>
      <c r="AE25">
        <v>21.7125353952</v>
      </c>
      <c r="AF25">
        <v>6.1515000000000013</v>
      </c>
      <c r="AG25">
        <v>13.622211839999999</v>
      </c>
      <c r="AH25">
        <v>30.81984984</v>
      </c>
      <c r="AI25">
        <v>14.536641600000001</v>
      </c>
      <c r="AJ25">
        <v>0</v>
      </c>
      <c r="AK25">
        <v>22.296000000000003</v>
      </c>
      <c r="AL25">
        <v>15.604199999999997</v>
      </c>
      <c r="AM25">
        <v>6.9552893142857162</v>
      </c>
      <c r="AN25">
        <v>0</v>
      </c>
      <c r="AO25">
        <v>0.15494975999999999</v>
      </c>
      <c r="AP25">
        <v>2.9537297999999996</v>
      </c>
      <c r="AQ25">
        <v>20.568569999999998</v>
      </c>
      <c r="AR25">
        <v>23.516524800000003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37.741346329012565</v>
      </c>
      <c r="BB25">
        <f t="shared" si="0"/>
        <v>1123.5308515497136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512.33784866799999</v>
      </c>
      <c r="L26">
        <v>9.4249639249639241</v>
      </c>
      <c r="M26">
        <v>63.7744</v>
      </c>
      <c r="N26">
        <v>51.881250000000016</v>
      </c>
      <c r="O26">
        <v>73.284375000000011</v>
      </c>
      <c r="P26">
        <v>24.816089999999996</v>
      </c>
      <c r="Q26">
        <v>4.6379520000000003</v>
      </c>
      <c r="R26">
        <v>18.617731920000001</v>
      </c>
      <c r="S26">
        <v>11.59053192</v>
      </c>
      <c r="T26">
        <v>0</v>
      </c>
      <c r="U26">
        <v>51.759972000000012</v>
      </c>
      <c r="V26">
        <v>5.9829000000000017</v>
      </c>
      <c r="W26">
        <v>15.284157377697845</v>
      </c>
      <c r="X26">
        <v>64.790135576978429</v>
      </c>
      <c r="Y26">
        <v>0</v>
      </c>
      <c r="Z26">
        <v>5.756857919999999</v>
      </c>
      <c r="AA26">
        <v>12.340957824000002</v>
      </c>
      <c r="AB26">
        <v>17.329426560000002</v>
      </c>
      <c r="AC26">
        <v>12.751521984</v>
      </c>
      <c r="AD26">
        <v>12.009792240000001</v>
      </c>
      <c r="AE26">
        <v>21.7125353952</v>
      </c>
      <c r="AF26">
        <v>6.1515000000000013</v>
      </c>
      <c r="AG26">
        <v>13.622211839999999</v>
      </c>
      <c r="AH26">
        <v>30.81984984</v>
      </c>
      <c r="AI26">
        <v>14.536641600000001</v>
      </c>
      <c r="AJ26">
        <v>0</v>
      </c>
      <c r="AK26">
        <v>22.296000000000003</v>
      </c>
      <c r="AL26">
        <v>15.604199999999997</v>
      </c>
      <c r="AM26">
        <v>6.9552893142857162</v>
      </c>
      <c r="AN26">
        <v>0</v>
      </c>
      <c r="AO26">
        <v>0.15494975999999999</v>
      </c>
      <c r="AP26">
        <v>2.9537297999999996</v>
      </c>
      <c r="AQ26">
        <v>20.568569999999998</v>
      </c>
      <c r="AR26">
        <v>23.516524800000003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37.741346329012565</v>
      </c>
      <c r="BB26">
        <f t="shared" si="0"/>
        <v>1123.5308515497136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512.33784866799999</v>
      </c>
      <c r="L27">
        <v>9.4249639249639241</v>
      </c>
      <c r="M27">
        <v>63.7744</v>
      </c>
      <c r="N27">
        <v>51.881250000000016</v>
      </c>
      <c r="O27">
        <v>73.284375000000011</v>
      </c>
      <c r="P27">
        <v>24.816089999999996</v>
      </c>
      <c r="Q27">
        <v>4.6379520000000003</v>
      </c>
      <c r="R27">
        <v>18.617731920000001</v>
      </c>
      <c r="S27">
        <v>11.59053192</v>
      </c>
      <c r="T27">
        <v>0</v>
      </c>
      <c r="U27">
        <v>51.759972000000012</v>
      </c>
      <c r="V27">
        <v>5.9829000000000017</v>
      </c>
      <c r="W27">
        <v>15.284157377697845</v>
      </c>
      <c r="X27">
        <v>64.790135576978429</v>
      </c>
      <c r="Y27">
        <v>0</v>
      </c>
      <c r="Z27">
        <v>5.756857919999999</v>
      </c>
      <c r="AA27">
        <v>12.340957824000002</v>
      </c>
      <c r="AB27">
        <v>17.329426560000002</v>
      </c>
      <c r="AC27">
        <v>12.751521984</v>
      </c>
      <c r="AD27">
        <v>12.009792240000001</v>
      </c>
      <c r="AE27">
        <v>19.4405292</v>
      </c>
      <c r="AF27">
        <v>6.1515000000000013</v>
      </c>
      <c r="AG27">
        <v>13.622211839999999</v>
      </c>
      <c r="AH27">
        <v>30.81984984</v>
      </c>
      <c r="AI27">
        <v>14.536641600000001</v>
      </c>
      <c r="AJ27">
        <v>0</v>
      </c>
      <c r="AK27">
        <v>22.296000000000003</v>
      </c>
      <c r="AL27">
        <v>15.604199999999997</v>
      </c>
      <c r="AM27">
        <v>6.9552893142857162</v>
      </c>
      <c r="AN27">
        <v>0</v>
      </c>
      <c r="AO27">
        <v>0.15494975999999999</v>
      </c>
      <c r="AP27">
        <v>2.9537297999999996</v>
      </c>
      <c r="AQ27">
        <v>20.568569999999998</v>
      </c>
      <c r="AR27">
        <v>22.304332800000001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37.628110028212568</v>
      </c>
      <c r="BB27">
        <f t="shared" si="0"/>
        <v>1120.1598896553135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512.33784866799999</v>
      </c>
      <c r="L28">
        <v>9.4249639249639241</v>
      </c>
      <c r="M28">
        <v>63.7744</v>
      </c>
      <c r="N28">
        <v>51.881250000000016</v>
      </c>
      <c r="O28">
        <v>73.284375000000011</v>
      </c>
      <c r="P28">
        <v>24.816089999999996</v>
      </c>
      <c r="Q28">
        <v>4.6379520000000003</v>
      </c>
      <c r="R28">
        <v>18.617731920000001</v>
      </c>
      <c r="S28">
        <v>11.59053192</v>
      </c>
      <c r="T28">
        <v>0</v>
      </c>
      <c r="U28">
        <v>51.759972000000012</v>
      </c>
      <c r="V28">
        <v>5.9829000000000017</v>
      </c>
      <c r="W28">
        <v>15.284157377697845</v>
      </c>
      <c r="X28">
        <v>64.790135576978429</v>
      </c>
      <c r="Y28">
        <v>0</v>
      </c>
      <c r="Z28">
        <v>5.756857919999999</v>
      </c>
      <c r="AA28">
        <v>12.340957824000002</v>
      </c>
      <c r="AB28">
        <v>17.329426560000002</v>
      </c>
      <c r="AC28">
        <v>12.751521984</v>
      </c>
      <c r="AD28">
        <v>12.009792240000001</v>
      </c>
      <c r="AE28">
        <v>19.4405292</v>
      </c>
      <c r="AF28">
        <v>6.1515000000000013</v>
      </c>
      <c r="AG28">
        <v>13.622211839999999</v>
      </c>
      <c r="AH28">
        <v>30.81984984</v>
      </c>
      <c r="AI28">
        <v>14.536641600000001</v>
      </c>
      <c r="AJ28">
        <v>0</v>
      </c>
      <c r="AK28">
        <v>22.296000000000003</v>
      </c>
      <c r="AL28">
        <v>15.604199999999997</v>
      </c>
      <c r="AM28">
        <v>4.6368595428571426</v>
      </c>
      <c r="AN28">
        <v>0</v>
      </c>
      <c r="AO28">
        <v>0.15494975999999999</v>
      </c>
      <c r="AP28">
        <v>0.64700747999999997</v>
      </c>
      <c r="AQ28">
        <v>20.568569999999998</v>
      </c>
      <c r="AR28">
        <v>22.304332800000001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37.477792299761781</v>
      </c>
      <c r="BB28">
        <f t="shared" si="0"/>
        <v>1115.6850552923356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9.4249639249639241</v>
      </c>
      <c r="M29">
        <v>63.7744</v>
      </c>
      <c r="N29">
        <v>51.881250000000016</v>
      </c>
      <c r="O29">
        <v>73.284375000000011</v>
      </c>
      <c r="P29">
        <v>24.816089999999996</v>
      </c>
      <c r="Q29">
        <v>4.6379520000000003</v>
      </c>
      <c r="R29">
        <v>18.617731920000001</v>
      </c>
      <c r="S29">
        <v>11.59053192</v>
      </c>
      <c r="T29">
        <v>0</v>
      </c>
      <c r="U29">
        <v>51.759972000000012</v>
      </c>
      <c r="V29">
        <v>5.9829000000000017</v>
      </c>
      <c r="W29">
        <v>15.284157377697845</v>
      </c>
      <c r="X29">
        <v>64.790135576978429</v>
      </c>
      <c r="Y29">
        <v>0</v>
      </c>
      <c r="Z29">
        <v>5.756857919999999</v>
      </c>
      <c r="AA29">
        <v>12.340957824000002</v>
      </c>
      <c r="AB29">
        <v>17.329426560000002</v>
      </c>
      <c r="AC29">
        <v>12.751521984</v>
      </c>
      <c r="AD29">
        <v>12.009792240000001</v>
      </c>
      <c r="AE29">
        <v>19.4405292</v>
      </c>
      <c r="AF29">
        <v>6.1515000000000013</v>
      </c>
      <c r="AG29">
        <v>13.622211839999999</v>
      </c>
      <c r="AH29">
        <v>34.105636800000006</v>
      </c>
      <c r="AI29">
        <v>14.536641600000001</v>
      </c>
      <c r="AJ29">
        <v>0</v>
      </c>
      <c r="AK29">
        <v>22.296000000000003</v>
      </c>
      <c r="AL29">
        <v>15.604199999999997</v>
      </c>
      <c r="AM29">
        <v>2.3184297714285713</v>
      </c>
      <c r="AN29">
        <v>0</v>
      </c>
      <c r="AO29">
        <v>0.15494975999999999</v>
      </c>
      <c r="AP29">
        <v>0.64700747999999997</v>
      </c>
      <c r="AQ29">
        <v>20.568569999999998</v>
      </c>
      <c r="AR29">
        <v>22.304332800000001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37.509231342510994</v>
      </c>
      <c r="BB29">
        <f t="shared" si="0"/>
        <v>1116.620973438158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9.4249639249639241</v>
      </c>
      <c r="M30">
        <v>63.7744</v>
      </c>
      <c r="N30">
        <v>51.881250000000016</v>
      </c>
      <c r="O30">
        <v>73.284375000000011</v>
      </c>
      <c r="P30">
        <v>24.816089999999996</v>
      </c>
      <c r="Q30">
        <v>4.6379520000000003</v>
      </c>
      <c r="R30">
        <v>18.617731920000001</v>
      </c>
      <c r="S30">
        <v>11.59053192</v>
      </c>
      <c r="T30">
        <v>0</v>
      </c>
      <c r="U30">
        <v>51.759972000000012</v>
      </c>
      <c r="V30">
        <v>5.9829000000000017</v>
      </c>
      <c r="W30">
        <v>15.284157377697845</v>
      </c>
      <c r="X30">
        <v>64.790135576978429</v>
      </c>
      <c r="Y30">
        <v>0</v>
      </c>
      <c r="Z30">
        <v>5.756857919999999</v>
      </c>
      <c r="AA30">
        <v>6.1413336000000003</v>
      </c>
      <c r="AB30">
        <v>11.533435920000002</v>
      </c>
      <c r="AC30">
        <v>12.751521984</v>
      </c>
      <c r="AD30">
        <v>8.0065281600000002</v>
      </c>
      <c r="AE30">
        <v>19.4405292</v>
      </c>
      <c r="AF30">
        <v>6.1515000000000013</v>
      </c>
      <c r="AG30">
        <v>13.622211839999999</v>
      </c>
      <c r="AH30">
        <v>43.671852000000001</v>
      </c>
      <c r="AI30">
        <v>14.536641600000001</v>
      </c>
      <c r="AJ30">
        <v>0</v>
      </c>
      <c r="AK30">
        <v>22.296000000000003</v>
      </c>
      <c r="AL30">
        <v>15.604199999999997</v>
      </c>
      <c r="AM30">
        <v>0</v>
      </c>
      <c r="AN30">
        <v>0</v>
      </c>
      <c r="AO30">
        <v>0.15494975999999999</v>
      </c>
      <c r="AP30">
        <v>0.64700747999999997</v>
      </c>
      <c r="AQ30">
        <v>20.568569999999998</v>
      </c>
      <c r="AR30">
        <v>22.304332800000001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37.224821022860176</v>
      </c>
      <c r="BB30">
        <f t="shared" si="0"/>
        <v>1108.1542902423801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9.4249639249639241</v>
      </c>
      <c r="M31">
        <v>63.7744</v>
      </c>
      <c r="N31">
        <v>51.881250000000016</v>
      </c>
      <c r="O31">
        <v>73.284375000000011</v>
      </c>
      <c r="P31">
        <v>24.816089999999996</v>
      </c>
      <c r="Q31">
        <v>4.6379520000000003</v>
      </c>
      <c r="R31">
        <v>18.617731920000001</v>
      </c>
      <c r="S31">
        <v>11.59053192</v>
      </c>
      <c r="T31">
        <v>0</v>
      </c>
      <c r="U31">
        <v>51.759972000000012</v>
      </c>
      <c r="V31">
        <v>5.9829000000000017</v>
      </c>
      <c r="W31">
        <v>15.284157377697845</v>
      </c>
      <c r="X31">
        <v>64.790135576978429</v>
      </c>
      <c r="Y31">
        <v>0</v>
      </c>
      <c r="Z31">
        <v>5.756857919999999</v>
      </c>
      <c r="AA31">
        <v>6.1413336000000003</v>
      </c>
      <c r="AB31">
        <v>11.533435920000002</v>
      </c>
      <c r="AC31">
        <v>12.751521984</v>
      </c>
      <c r="AD31">
        <v>4.0032640800000001</v>
      </c>
      <c r="AE31">
        <v>19.4405292</v>
      </c>
      <c r="AF31">
        <v>6.1515000000000013</v>
      </c>
      <c r="AG31">
        <v>13.622211839999999</v>
      </c>
      <c r="AH31">
        <v>37.433016000000002</v>
      </c>
      <c r="AI31">
        <v>3.3546095999999994</v>
      </c>
      <c r="AJ31">
        <v>0</v>
      </c>
      <c r="AK31">
        <v>22.296000000000003</v>
      </c>
      <c r="AL31">
        <v>26.006999999999998</v>
      </c>
      <c r="AM31">
        <v>0</v>
      </c>
      <c r="AN31">
        <v>0</v>
      </c>
      <c r="AO31">
        <v>0.15494975999999999</v>
      </c>
      <c r="AP31">
        <v>0.64700747999999997</v>
      </c>
      <c r="AQ31">
        <v>20.568569999999998</v>
      </c>
      <c r="AR31">
        <v>22.304332800000001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36.866627620460186</v>
      </c>
      <c r="BB31">
        <f t="shared" si="0"/>
        <v>1097.4911515647802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9.4249639249639241</v>
      </c>
      <c r="M32">
        <v>63.7744</v>
      </c>
      <c r="N32">
        <v>51.881250000000016</v>
      </c>
      <c r="O32">
        <v>73.284375000000011</v>
      </c>
      <c r="P32">
        <v>24.816089999999996</v>
      </c>
      <c r="Q32">
        <v>4.6379520000000003</v>
      </c>
      <c r="R32">
        <v>18.617731920000001</v>
      </c>
      <c r="S32">
        <v>11.59053192</v>
      </c>
      <c r="T32">
        <v>0</v>
      </c>
      <c r="U32">
        <v>51.759972000000012</v>
      </c>
      <c r="V32">
        <v>5.9829000000000017</v>
      </c>
      <c r="W32">
        <v>15.284157377697845</v>
      </c>
      <c r="X32">
        <v>64.790135576978429</v>
      </c>
      <c r="Y32">
        <v>0</v>
      </c>
      <c r="Z32">
        <v>5.756857919999999</v>
      </c>
      <c r="AA32">
        <v>6.1413336000000003</v>
      </c>
      <c r="AB32">
        <v>11.533435920000002</v>
      </c>
      <c r="AC32">
        <v>12.751521984</v>
      </c>
      <c r="AD32">
        <v>4.0032640800000001</v>
      </c>
      <c r="AE32">
        <v>19.4405292</v>
      </c>
      <c r="AF32">
        <v>6.1515000000000013</v>
      </c>
      <c r="AG32">
        <v>13.622211839999999</v>
      </c>
      <c r="AH32">
        <v>30.81984984</v>
      </c>
      <c r="AI32">
        <v>1.1182032</v>
      </c>
      <c r="AJ32">
        <v>0</v>
      </c>
      <c r="AK32">
        <v>22.296000000000003</v>
      </c>
      <c r="AL32">
        <v>26.006999999999998</v>
      </c>
      <c r="AM32">
        <v>0</v>
      </c>
      <c r="AN32">
        <v>0</v>
      </c>
      <c r="AO32">
        <v>0.15494975999999999</v>
      </c>
      <c r="AP32">
        <v>0.64700747999999997</v>
      </c>
      <c r="AQ32">
        <v>20.568569999999998</v>
      </c>
      <c r="AR32">
        <v>22.304332800000001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36.579016622060188</v>
      </c>
      <c r="BB32">
        <f t="shared" si="0"/>
        <v>1088.9291900031801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9.4249639249639241</v>
      </c>
      <c r="M33">
        <v>63.7744</v>
      </c>
      <c r="N33">
        <v>51.881250000000016</v>
      </c>
      <c r="O33">
        <v>73.284375000000011</v>
      </c>
      <c r="P33">
        <v>24.816089999999996</v>
      </c>
      <c r="Q33">
        <v>4.6379520000000003</v>
      </c>
      <c r="R33">
        <v>18.617731920000001</v>
      </c>
      <c r="S33">
        <v>11.59053192</v>
      </c>
      <c r="T33">
        <v>0</v>
      </c>
      <c r="U33">
        <v>51.759972000000012</v>
      </c>
      <c r="V33">
        <v>5.9829000000000017</v>
      </c>
      <c r="W33">
        <v>15.284157377697845</v>
      </c>
      <c r="X33">
        <v>64.790135576978429</v>
      </c>
      <c r="Y33">
        <v>0</v>
      </c>
      <c r="Z33">
        <v>5.756857919999999</v>
      </c>
      <c r="AA33">
        <v>3.0880152000000001</v>
      </c>
      <c r="AB33">
        <v>11.533435920000002</v>
      </c>
      <c r="AC33">
        <v>8.5010146559999988</v>
      </c>
      <c r="AD33">
        <v>4.0032640800000001</v>
      </c>
      <c r="AE33">
        <v>19.4405292</v>
      </c>
      <c r="AF33">
        <v>6.1515000000000013</v>
      </c>
      <c r="AG33">
        <v>13.622211839999999</v>
      </c>
      <c r="AH33">
        <v>30.81984984</v>
      </c>
      <c r="AI33">
        <v>0</v>
      </c>
      <c r="AJ33">
        <v>0</v>
      </c>
      <c r="AK33">
        <v>22.296000000000003</v>
      </c>
      <c r="AL33">
        <v>34.675999999999995</v>
      </c>
      <c r="AM33">
        <v>0</v>
      </c>
      <c r="AN33">
        <v>0</v>
      </c>
      <c r="AO33">
        <v>0.15494975999999999</v>
      </c>
      <c r="AP33">
        <v>0.64700747999999997</v>
      </c>
      <c r="AQ33">
        <v>20.568569999999998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36.587043533260179</v>
      </c>
      <c r="BB33">
        <f t="shared" si="0"/>
        <v>1089.1681341639801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9.4249639249639241</v>
      </c>
      <c r="M34">
        <v>63.7744</v>
      </c>
      <c r="N34">
        <v>51.881250000000016</v>
      </c>
      <c r="O34">
        <v>73.284375000000011</v>
      </c>
      <c r="P34">
        <v>24.816089999999996</v>
      </c>
      <c r="Q34">
        <v>4.6379520000000003</v>
      </c>
      <c r="R34">
        <v>18.617731920000001</v>
      </c>
      <c r="S34">
        <v>11.59053192</v>
      </c>
      <c r="T34">
        <v>0</v>
      </c>
      <c r="U34">
        <v>51.759972000000012</v>
      </c>
      <c r="V34">
        <v>5.9829000000000017</v>
      </c>
      <c r="W34">
        <v>15.284157377697845</v>
      </c>
      <c r="X34">
        <v>64.790135576978429</v>
      </c>
      <c r="Y34">
        <v>0</v>
      </c>
      <c r="Z34">
        <v>5.756857919999999</v>
      </c>
      <c r="AA34">
        <v>0</v>
      </c>
      <c r="AB34">
        <v>11.533435920000002</v>
      </c>
      <c r="AC34">
        <v>8.5010146559999988</v>
      </c>
      <c r="AD34">
        <v>4.0032640800000001</v>
      </c>
      <c r="AE34">
        <v>19.4405292</v>
      </c>
      <c r="AF34">
        <v>6.1515000000000013</v>
      </c>
      <c r="AG34">
        <v>13.622211839999999</v>
      </c>
      <c r="AH34">
        <v>30.81984984</v>
      </c>
      <c r="AI34">
        <v>0</v>
      </c>
      <c r="AJ34">
        <v>0</v>
      </c>
      <c r="AK34">
        <v>22.296000000000003</v>
      </c>
      <c r="AL34">
        <v>34.675999999999995</v>
      </c>
      <c r="AM34">
        <v>0</v>
      </c>
      <c r="AN34">
        <v>0</v>
      </c>
      <c r="AO34">
        <v>0.15494975999999999</v>
      </c>
      <c r="AP34">
        <v>0.64700747999999997</v>
      </c>
      <c r="AQ34">
        <v>20.568569999999998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36.486682819660167</v>
      </c>
      <c r="BB34">
        <f t="shared" si="0"/>
        <v>1086.18047967758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9.4249639249639241</v>
      </c>
      <c r="M35">
        <v>63.7744</v>
      </c>
      <c r="N35">
        <v>51.881250000000016</v>
      </c>
      <c r="O35">
        <v>73.284375000000011</v>
      </c>
      <c r="P35">
        <v>24.816089999999996</v>
      </c>
      <c r="Q35">
        <v>4.6379520000000003</v>
      </c>
      <c r="R35">
        <v>18.617731920000001</v>
      </c>
      <c r="S35">
        <v>11.59053192</v>
      </c>
      <c r="T35">
        <v>0</v>
      </c>
      <c r="U35">
        <v>51.759972000000012</v>
      </c>
      <c r="V35">
        <v>5.9829000000000017</v>
      </c>
      <c r="W35">
        <v>15.284157377697845</v>
      </c>
      <c r="X35">
        <v>64.790135576978429</v>
      </c>
      <c r="Y35">
        <v>0</v>
      </c>
      <c r="Z35">
        <v>5.756857919999999</v>
      </c>
      <c r="AA35">
        <v>0</v>
      </c>
      <c r="AB35">
        <v>11.533435920000002</v>
      </c>
      <c r="AC35">
        <v>8.5010146559999988</v>
      </c>
      <c r="AD35">
        <v>4.0032640800000001</v>
      </c>
      <c r="AE35">
        <v>19.4405292</v>
      </c>
      <c r="AF35">
        <v>6.1515000000000013</v>
      </c>
      <c r="AG35">
        <v>13.622211839999999</v>
      </c>
      <c r="AH35">
        <v>30.81984984</v>
      </c>
      <c r="AI35">
        <v>5.5910160000000015</v>
      </c>
      <c r="AJ35">
        <v>0</v>
      </c>
      <c r="AK35">
        <v>22.296000000000003</v>
      </c>
      <c r="AL35">
        <v>34.675999999999995</v>
      </c>
      <c r="AM35">
        <v>0</v>
      </c>
      <c r="AN35">
        <v>0</v>
      </c>
      <c r="AO35">
        <v>0.15494975999999999</v>
      </c>
      <c r="AP35">
        <v>0.64700747999999997</v>
      </c>
      <c r="AQ35">
        <v>20.568569999999998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36.668390839660169</v>
      </c>
      <c r="BB35">
        <f t="shared" si="0"/>
        <v>1091.58978765758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9.4249639249639241</v>
      </c>
      <c r="M36">
        <v>63.7744</v>
      </c>
      <c r="N36">
        <v>51.881250000000016</v>
      </c>
      <c r="O36">
        <v>73.284375000000011</v>
      </c>
      <c r="P36">
        <v>24.816089999999996</v>
      </c>
      <c r="Q36">
        <v>4.6379520000000003</v>
      </c>
      <c r="R36">
        <v>18.617731920000001</v>
      </c>
      <c r="S36">
        <v>11.59053192</v>
      </c>
      <c r="T36">
        <v>0</v>
      </c>
      <c r="U36">
        <v>51.759972000000012</v>
      </c>
      <c r="V36">
        <v>5.9829000000000017</v>
      </c>
      <c r="W36">
        <v>15.284157377697845</v>
      </c>
      <c r="X36">
        <v>64.790135576978429</v>
      </c>
      <c r="Y36">
        <v>0</v>
      </c>
      <c r="Z36">
        <v>5.756857919999999</v>
      </c>
      <c r="AA36">
        <v>0</v>
      </c>
      <c r="AB36">
        <v>11.533435920000002</v>
      </c>
      <c r="AC36">
        <v>8.5010146559999988</v>
      </c>
      <c r="AD36">
        <v>4.0032640800000001</v>
      </c>
      <c r="AE36">
        <v>19.4405292</v>
      </c>
      <c r="AF36">
        <v>6.1515000000000013</v>
      </c>
      <c r="AG36">
        <v>13.622211839999999</v>
      </c>
      <c r="AH36">
        <v>30.81984984</v>
      </c>
      <c r="AI36">
        <v>5.5910160000000015</v>
      </c>
      <c r="AJ36">
        <v>0</v>
      </c>
      <c r="AK36">
        <v>22.296000000000003</v>
      </c>
      <c r="AL36">
        <v>34.675999999999995</v>
      </c>
      <c r="AM36">
        <v>0</v>
      </c>
      <c r="AN36">
        <v>0</v>
      </c>
      <c r="AO36">
        <v>0.15494975999999999</v>
      </c>
      <c r="AP36">
        <v>0.64700747999999997</v>
      </c>
      <c r="AQ36">
        <v>13.974400000000003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36.454080661247481</v>
      </c>
      <c r="BB36">
        <f t="shared" si="0"/>
        <v>1085.2099278359929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9.4249639249639241</v>
      </c>
      <c r="M37">
        <v>63.7744</v>
      </c>
      <c r="N37">
        <v>51.881250000000016</v>
      </c>
      <c r="O37">
        <v>73.284375000000011</v>
      </c>
      <c r="P37">
        <v>24.816089999999996</v>
      </c>
      <c r="Q37">
        <v>4.6379520000000003</v>
      </c>
      <c r="R37">
        <v>18.617731920000001</v>
      </c>
      <c r="S37">
        <v>11.59053192</v>
      </c>
      <c r="T37">
        <v>0</v>
      </c>
      <c r="U37">
        <v>51.759972000000012</v>
      </c>
      <c r="V37">
        <v>5.9829000000000017</v>
      </c>
      <c r="W37">
        <v>15.284157377697845</v>
      </c>
      <c r="X37">
        <v>64.790135576978429</v>
      </c>
      <c r="Y37">
        <v>0</v>
      </c>
      <c r="Z37">
        <v>5.756857919999999</v>
      </c>
      <c r="AA37">
        <v>0</v>
      </c>
      <c r="AB37">
        <v>11.533435920000002</v>
      </c>
      <c r="AC37">
        <v>8.5010146559999988</v>
      </c>
      <c r="AD37">
        <v>4.0032640800000001</v>
      </c>
      <c r="AE37">
        <v>19.4405292</v>
      </c>
      <c r="AF37">
        <v>6.1515000000000013</v>
      </c>
      <c r="AG37">
        <v>13.622211839999999</v>
      </c>
      <c r="AH37">
        <v>20.546566559999995</v>
      </c>
      <c r="AI37">
        <v>5.5910160000000015</v>
      </c>
      <c r="AJ37">
        <v>0</v>
      </c>
      <c r="AK37">
        <v>22.296000000000003</v>
      </c>
      <c r="AL37">
        <v>34.675999999999995</v>
      </c>
      <c r="AM37">
        <v>0</v>
      </c>
      <c r="AN37">
        <v>0</v>
      </c>
      <c r="AO37">
        <v>0.15494975999999999</v>
      </c>
      <c r="AP37">
        <v>0.98457660000000047</v>
      </c>
      <c r="AQ37">
        <v>6.9872000000000014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35.904085841247486</v>
      </c>
      <c r="BB37">
        <f t="shared" si="0"/>
        <v>1068.8370084959929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9.4249639249639241</v>
      </c>
      <c r="M38">
        <v>63.7744</v>
      </c>
      <c r="N38">
        <v>51.881250000000016</v>
      </c>
      <c r="O38">
        <v>73.284375000000011</v>
      </c>
      <c r="P38">
        <v>24.816089999999996</v>
      </c>
      <c r="Q38">
        <v>4.6379520000000003</v>
      </c>
      <c r="R38">
        <v>18.617731920000001</v>
      </c>
      <c r="S38">
        <v>11.59053192</v>
      </c>
      <c r="T38">
        <v>0</v>
      </c>
      <c r="U38">
        <v>51.759972000000012</v>
      </c>
      <c r="V38">
        <v>5.9829000000000017</v>
      </c>
      <c r="W38">
        <v>15.284157377697845</v>
      </c>
      <c r="X38">
        <v>64.790135576978429</v>
      </c>
      <c r="Y38">
        <v>0</v>
      </c>
      <c r="Z38">
        <v>5.756857919999999</v>
      </c>
      <c r="AA38">
        <v>0</v>
      </c>
      <c r="AB38">
        <v>11.533435920000002</v>
      </c>
      <c r="AC38">
        <v>8.5010146559999988</v>
      </c>
      <c r="AD38">
        <v>4.0032640800000001</v>
      </c>
      <c r="AE38">
        <v>19.4405292</v>
      </c>
      <c r="AF38">
        <v>6.1515000000000013</v>
      </c>
      <c r="AG38">
        <v>13.622211839999999</v>
      </c>
      <c r="AH38">
        <v>20.546566559999995</v>
      </c>
      <c r="AI38">
        <v>5.5910160000000015</v>
      </c>
      <c r="AJ38">
        <v>0</v>
      </c>
      <c r="AK38">
        <v>22.296000000000003</v>
      </c>
      <c r="AL38">
        <v>34.675999999999995</v>
      </c>
      <c r="AM38">
        <v>0</v>
      </c>
      <c r="AN38">
        <v>0</v>
      </c>
      <c r="AO38">
        <v>0.15494975999999999</v>
      </c>
      <c r="AP38">
        <v>0.98457660000000047</v>
      </c>
      <c r="AQ38">
        <v>0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35.677001841247481</v>
      </c>
      <c r="BB38">
        <f t="shared" si="0"/>
        <v>1062.076892495993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9.4249639249639241</v>
      </c>
      <c r="M39">
        <v>63.7744</v>
      </c>
      <c r="N39">
        <v>51.881250000000016</v>
      </c>
      <c r="O39">
        <v>73.284375000000011</v>
      </c>
      <c r="P39">
        <v>24.816089999999996</v>
      </c>
      <c r="Q39">
        <v>4.6379520000000003</v>
      </c>
      <c r="R39">
        <v>18.617731920000001</v>
      </c>
      <c r="S39">
        <v>11.59053192</v>
      </c>
      <c r="T39">
        <v>0</v>
      </c>
      <c r="U39">
        <v>51.759972000000012</v>
      </c>
      <c r="V39">
        <v>5.9829000000000017</v>
      </c>
      <c r="W39">
        <v>15.284157377697845</v>
      </c>
      <c r="X39">
        <v>64.790135576978429</v>
      </c>
      <c r="Y39">
        <v>0</v>
      </c>
      <c r="Z39">
        <v>5.756857919999999</v>
      </c>
      <c r="AA39">
        <v>0</v>
      </c>
      <c r="AB39">
        <v>17.329426560000002</v>
      </c>
      <c r="AC39">
        <v>8.5010146559999988</v>
      </c>
      <c r="AD39">
        <v>4.0032640800000001</v>
      </c>
      <c r="AE39">
        <v>19.4405292</v>
      </c>
      <c r="AF39">
        <v>6.1515000000000013</v>
      </c>
      <c r="AG39">
        <v>13.622211839999999</v>
      </c>
      <c r="AH39">
        <v>20.546566559999995</v>
      </c>
      <c r="AI39">
        <v>0</v>
      </c>
      <c r="AJ39">
        <v>0</v>
      </c>
      <c r="AK39">
        <v>22.296000000000003</v>
      </c>
      <c r="AL39">
        <v>34.675999999999995</v>
      </c>
      <c r="AM39">
        <v>0</v>
      </c>
      <c r="AN39">
        <v>0</v>
      </c>
      <c r="AO39">
        <v>0.15494975999999999</v>
      </c>
      <c r="AP39">
        <v>0.98457660000000047</v>
      </c>
      <c r="AQ39">
        <v>0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35.723059866847485</v>
      </c>
      <c r="BB39">
        <f t="shared" si="0"/>
        <v>1063.4480011103929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9.4249639249639241</v>
      </c>
      <c r="M40">
        <v>63.7744</v>
      </c>
      <c r="N40">
        <v>51.881250000000016</v>
      </c>
      <c r="O40">
        <v>73.284375000000011</v>
      </c>
      <c r="P40">
        <v>24.816089999999996</v>
      </c>
      <c r="Q40">
        <v>4.6379520000000003</v>
      </c>
      <c r="R40">
        <v>18.617731920000001</v>
      </c>
      <c r="S40">
        <v>11.59053192</v>
      </c>
      <c r="T40">
        <v>0</v>
      </c>
      <c r="U40">
        <v>51.759972000000012</v>
      </c>
      <c r="V40">
        <v>5.9829000000000017</v>
      </c>
      <c r="W40">
        <v>15.284157377697845</v>
      </c>
      <c r="X40">
        <v>64.790135576978429</v>
      </c>
      <c r="Y40">
        <v>0</v>
      </c>
      <c r="Z40">
        <v>5.756857919999999</v>
      </c>
      <c r="AA40">
        <v>0</v>
      </c>
      <c r="AB40">
        <v>17.329426560000002</v>
      </c>
      <c r="AC40">
        <v>8.5010146559999988</v>
      </c>
      <c r="AD40">
        <v>4.0032640800000001</v>
      </c>
      <c r="AE40">
        <v>19.4405292</v>
      </c>
      <c r="AF40">
        <v>6.1515000000000013</v>
      </c>
      <c r="AG40">
        <v>13.622211839999999</v>
      </c>
      <c r="AH40">
        <v>19.132430400000001</v>
      </c>
      <c r="AI40">
        <v>0</v>
      </c>
      <c r="AJ40">
        <v>0</v>
      </c>
      <c r="AK40">
        <v>22.296000000000003</v>
      </c>
      <c r="AL40">
        <v>34.675999999999995</v>
      </c>
      <c r="AM40">
        <v>0</v>
      </c>
      <c r="AN40">
        <v>0</v>
      </c>
      <c r="AO40">
        <v>0.15494975999999999</v>
      </c>
      <c r="AP40">
        <v>0.98457660000000047</v>
      </c>
      <c r="AQ40">
        <v>0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35.677100661247493</v>
      </c>
      <c r="BB40">
        <f t="shared" si="0"/>
        <v>1062.0798241559928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9.4249639249639241</v>
      </c>
      <c r="M41">
        <v>63.7744</v>
      </c>
      <c r="N41">
        <v>51.881250000000016</v>
      </c>
      <c r="O41">
        <v>73.284375000000011</v>
      </c>
      <c r="P41">
        <v>24.816089999999996</v>
      </c>
      <c r="Q41">
        <v>4.6379520000000003</v>
      </c>
      <c r="R41">
        <v>18.617731920000001</v>
      </c>
      <c r="S41">
        <v>11.59053192</v>
      </c>
      <c r="T41">
        <v>0</v>
      </c>
      <c r="U41">
        <v>51.759972000000012</v>
      </c>
      <c r="V41">
        <v>5.9829000000000017</v>
      </c>
      <c r="W41">
        <v>15.284157377697845</v>
      </c>
      <c r="X41">
        <v>64.790135576978429</v>
      </c>
      <c r="Y41">
        <v>0</v>
      </c>
      <c r="Z41">
        <v>5.756857919999999</v>
      </c>
      <c r="AA41">
        <v>0</v>
      </c>
      <c r="AB41">
        <v>17.329426560000002</v>
      </c>
      <c r="AC41">
        <v>8.5010146559999988</v>
      </c>
      <c r="AD41">
        <v>4.0032640800000001</v>
      </c>
      <c r="AE41">
        <v>19.4405292</v>
      </c>
      <c r="AF41">
        <v>6.1515000000000013</v>
      </c>
      <c r="AG41">
        <v>13.622211839999999</v>
      </c>
      <c r="AH41">
        <v>8.3184480000000018</v>
      </c>
      <c r="AI41">
        <v>0</v>
      </c>
      <c r="AJ41">
        <v>0</v>
      </c>
      <c r="AK41">
        <v>22.296000000000003</v>
      </c>
      <c r="AL41">
        <v>59.816099999999992</v>
      </c>
      <c r="AM41">
        <v>0</v>
      </c>
      <c r="AN41">
        <v>0</v>
      </c>
      <c r="AO41">
        <v>0</v>
      </c>
      <c r="AP41">
        <v>0.98457660000000047</v>
      </c>
      <c r="AQ41">
        <v>0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36.13766361604749</v>
      </c>
      <c r="BB41">
        <f t="shared" si="0"/>
        <v>1075.790429041193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9.4249639249639241</v>
      </c>
      <c r="M42">
        <v>63.7744</v>
      </c>
      <c r="N42">
        <v>51.881250000000016</v>
      </c>
      <c r="O42">
        <v>73.284375000000011</v>
      </c>
      <c r="P42">
        <v>24.816089999999996</v>
      </c>
      <c r="Q42">
        <v>4.6379520000000003</v>
      </c>
      <c r="R42">
        <v>18.617731920000001</v>
      </c>
      <c r="S42">
        <v>11.59053192</v>
      </c>
      <c r="T42">
        <v>0</v>
      </c>
      <c r="U42">
        <v>51.759972000000012</v>
      </c>
      <c r="V42">
        <v>5.9829000000000017</v>
      </c>
      <c r="W42">
        <v>15.284157377697845</v>
      </c>
      <c r="X42">
        <v>64.790135576978429</v>
      </c>
      <c r="Y42">
        <v>0</v>
      </c>
      <c r="Z42">
        <v>5.756857919999999</v>
      </c>
      <c r="AA42">
        <v>0</v>
      </c>
      <c r="AB42">
        <v>17.329426560000002</v>
      </c>
      <c r="AC42">
        <v>8.5010146559999988</v>
      </c>
      <c r="AD42">
        <v>4.0032640800000001</v>
      </c>
      <c r="AE42">
        <v>19.4405292</v>
      </c>
      <c r="AF42">
        <v>6.1515000000000013</v>
      </c>
      <c r="AG42">
        <v>13.622211839999999</v>
      </c>
      <c r="AH42">
        <v>8.3184480000000018</v>
      </c>
      <c r="AI42">
        <v>0</v>
      </c>
      <c r="AJ42">
        <v>0</v>
      </c>
      <c r="AK42">
        <v>22.296000000000003</v>
      </c>
      <c r="AL42">
        <v>59.816099999999992</v>
      </c>
      <c r="AM42">
        <v>0</v>
      </c>
      <c r="AN42">
        <v>0</v>
      </c>
      <c r="AO42">
        <v>0</v>
      </c>
      <c r="AP42">
        <v>0.98457660000000047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36.13766361604749</v>
      </c>
      <c r="BB42">
        <f t="shared" si="0"/>
        <v>1075.790429041193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512.33784866799999</v>
      </c>
      <c r="L43">
        <v>9.4249639249639241</v>
      </c>
      <c r="M43">
        <v>63.7744</v>
      </c>
      <c r="N43">
        <v>51.881250000000016</v>
      </c>
      <c r="O43">
        <v>73.284375000000011</v>
      </c>
      <c r="P43">
        <v>24.816089999999996</v>
      </c>
      <c r="Q43">
        <v>4.6379520000000003</v>
      </c>
      <c r="R43">
        <v>18.617731920000001</v>
      </c>
      <c r="S43">
        <v>11.59053192</v>
      </c>
      <c r="T43">
        <v>0</v>
      </c>
      <c r="U43">
        <v>51.759972000000012</v>
      </c>
      <c r="V43">
        <v>5.9829000000000017</v>
      </c>
      <c r="W43">
        <v>15.284157377697845</v>
      </c>
      <c r="X43">
        <v>64.790135576978429</v>
      </c>
      <c r="Y43">
        <v>0</v>
      </c>
      <c r="Z43">
        <v>5.756857919999999</v>
      </c>
      <c r="AA43">
        <v>0</v>
      </c>
      <c r="AB43">
        <v>17.329426560000002</v>
      </c>
      <c r="AC43">
        <v>8.5010146559999988</v>
      </c>
      <c r="AD43">
        <v>4.0032640800000001</v>
      </c>
      <c r="AE43">
        <v>19.4405292</v>
      </c>
      <c r="AF43">
        <v>6.1515000000000013</v>
      </c>
      <c r="AG43">
        <v>13.622211839999999</v>
      </c>
      <c r="AH43">
        <v>8.3184480000000018</v>
      </c>
      <c r="AI43">
        <v>0</v>
      </c>
      <c r="AJ43">
        <v>0</v>
      </c>
      <c r="AK43">
        <v>22.296000000000003</v>
      </c>
      <c r="AL43">
        <v>59.816099999999992</v>
      </c>
      <c r="AM43">
        <v>0</v>
      </c>
      <c r="AN43">
        <v>0</v>
      </c>
      <c r="AO43">
        <v>0</v>
      </c>
      <c r="AP43">
        <v>0.98457660000000047</v>
      </c>
      <c r="AQ43">
        <v>0</v>
      </c>
      <c r="AR43">
        <v>22.304332800000001</v>
      </c>
      <c r="AS43">
        <v>14.474890080000003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36.113398255247496</v>
      </c>
      <c r="BB43">
        <f t="shared" si="0"/>
        <v>1075.068061868393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512.33784866799999</v>
      </c>
      <c r="L44">
        <v>9.4249639249639241</v>
      </c>
      <c r="M44">
        <v>63.7744</v>
      </c>
      <c r="N44">
        <v>51.881250000000016</v>
      </c>
      <c r="O44">
        <v>73.284375000000011</v>
      </c>
      <c r="P44">
        <v>24.816089999999996</v>
      </c>
      <c r="Q44">
        <v>4.6379520000000003</v>
      </c>
      <c r="R44">
        <v>18.617731920000001</v>
      </c>
      <c r="S44">
        <v>11.59053192</v>
      </c>
      <c r="T44">
        <v>0</v>
      </c>
      <c r="U44">
        <v>51.759972000000012</v>
      </c>
      <c r="V44">
        <v>5.9829000000000017</v>
      </c>
      <c r="W44">
        <v>15.284157377697845</v>
      </c>
      <c r="X44">
        <v>64.790135576978429</v>
      </c>
      <c r="Y44">
        <v>0</v>
      </c>
      <c r="Z44">
        <v>5.756857919999999</v>
      </c>
      <c r="AA44">
        <v>0</v>
      </c>
      <c r="AB44">
        <v>17.329426560000002</v>
      </c>
      <c r="AC44">
        <v>8.5010146559999988</v>
      </c>
      <c r="AD44">
        <v>4.0032640800000001</v>
      </c>
      <c r="AE44">
        <v>19.4405292</v>
      </c>
      <c r="AF44">
        <v>6.1515000000000013</v>
      </c>
      <c r="AG44">
        <v>13.622211839999999</v>
      </c>
      <c r="AH44">
        <v>8.3184480000000018</v>
      </c>
      <c r="AI44">
        <v>0</v>
      </c>
      <c r="AJ44">
        <v>0</v>
      </c>
      <c r="AK44">
        <v>22.296000000000003</v>
      </c>
      <c r="AL44">
        <v>59.816099999999992</v>
      </c>
      <c r="AM44">
        <v>0</v>
      </c>
      <c r="AN44">
        <v>0</v>
      </c>
      <c r="AO44">
        <v>0</v>
      </c>
      <c r="AP44">
        <v>0.98457660000000047</v>
      </c>
      <c r="AQ44">
        <v>0</v>
      </c>
      <c r="AR44">
        <v>22.304332800000001</v>
      </c>
      <c r="AS44">
        <v>14.474890080000003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36.113398255247496</v>
      </c>
      <c r="BB44">
        <f t="shared" si="0"/>
        <v>1075.068061868393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9.4249639249639241</v>
      </c>
      <c r="M45">
        <v>63.7744</v>
      </c>
      <c r="N45">
        <v>51.881250000000016</v>
      </c>
      <c r="O45">
        <v>73.284375000000011</v>
      </c>
      <c r="P45">
        <v>24.816089999999996</v>
      </c>
      <c r="Q45">
        <v>4.6379520000000003</v>
      </c>
      <c r="R45">
        <v>18.617731920000001</v>
      </c>
      <c r="S45">
        <v>11.59053192</v>
      </c>
      <c r="T45">
        <v>0</v>
      </c>
      <c r="U45">
        <v>51.759972000000012</v>
      </c>
      <c r="V45">
        <v>5.9829000000000017</v>
      </c>
      <c r="W45">
        <v>15.284157377697845</v>
      </c>
      <c r="X45">
        <v>64.790135576978429</v>
      </c>
      <c r="Y45">
        <v>0</v>
      </c>
      <c r="Z45">
        <v>5.756857919999999</v>
      </c>
      <c r="AA45">
        <v>0</v>
      </c>
      <c r="AB45">
        <v>17.329426560000002</v>
      </c>
      <c r="AC45">
        <v>8.5010146559999988</v>
      </c>
      <c r="AD45">
        <v>4.0032640800000001</v>
      </c>
      <c r="AE45">
        <v>19.4405292</v>
      </c>
      <c r="AF45">
        <v>6.1515000000000013</v>
      </c>
      <c r="AG45">
        <v>13.622211839999999</v>
      </c>
      <c r="AH45">
        <v>8.3184480000000018</v>
      </c>
      <c r="AI45">
        <v>0</v>
      </c>
      <c r="AJ45">
        <v>0</v>
      </c>
      <c r="AK45">
        <v>22.296000000000003</v>
      </c>
      <c r="AL45">
        <v>59.816099999999992</v>
      </c>
      <c r="AM45">
        <v>0</v>
      </c>
      <c r="AN45">
        <v>0</v>
      </c>
      <c r="AO45">
        <v>0</v>
      </c>
      <c r="AP45">
        <v>0.98457660000000047</v>
      </c>
      <c r="AQ45">
        <v>0</v>
      </c>
      <c r="AR45">
        <v>22.304332800000001</v>
      </c>
      <c r="AS45">
        <v>14.474890080000003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36.113398255247496</v>
      </c>
      <c r="BB45">
        <f t="shared" si="0"/>
        <v>1075.068061868393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9.4249639249639241</v>
      </c>
      <c r="M46">
        <v>63.7744</v>
      </c>
      <c r="N46">
        <v>51.881250000000016</v>
      </c>
      <c r="O46">
        <v>73.284375000000011</v>
      </c>
      <c r="P46">
        <v>24.816089999999996</v>
      </c>
      <c r="Q46">
        <v>4.6379520000000003</v>
      </c>
      <c r="R46">
        <v>18.617731920000001</v>
      </c>
      <c r="S46">
        <v>11.59053192</v>
      </c>
      <c r="T46">
        <v>0</v>
      </c>
      <c r="U46">
        <v>51.759972000000012</v>
      </c>
      <c r="V46">
        <v>5.9829000000000017</v>
      </c>
      <c r="W46">
        <v>15.284157377697845</v>
      </c>
      <c r="X46">
        <v>64.790135576978429</v>
      </c>
      <c r="Y46">
        <v>0</v>
      </c>
      <c r="Z46">
        <v>5.756857919999999</v>
      </c>
      <c r="AA46">
        <v>0</v>
      </c>
      <c r="AB46">
        <v>17.329426560000002</v>
      </c>
      <c r="AC46">
        <v>8.5010146559999988</v>
      </c>
      <c r="AD46">
        <v>4.0032640800000001</v>
      </c>
      <c r="AE46">
        <v>19.4405292</v>
      </c>
      <c r="AF46">
        <v>6.1515000000000013</v>
      </c>
      <c r="AG46">
        <v>13.622211839999999</v>
      </c>
      <c r="AH46">
        <v>8.3184480000000018</v>
      </c>
      <c r="AI46">
        <v>0</v>
      </c>
      <c r="AJ46">
        <v>0</v>
      </c>
      <c r="AK46">
        <v>22.296000000000003</v>
      </c>
      <c r="AL46">
        <v>26.006999999999998</v>
      </c>
      <c r="AM46">
        <v>0</v>
      </c>
      <c r="AN46">
        <v>0</v>
      </c>
      <c r="AO46">
        <v>0</v>
      </c>
      <c r="AP46">
        <v>0.98457660000000047</v>
      </c>
      <c r="AQ46">
        <v>0</v>
      </c>
      <c r="AR46">
        <v>22.304332800000001</v>
      </c>
      <c r="AS46">
        <v>14.474890080000003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35.014602505247503</v>
      </c>
      <c r="BB46">
        <f t="shared" si="0"/>
        <v>1042.3577576183932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9.4249639249639241</v>
      </c>
      <c r="M47">
        <v>63.7744</v>
      </c>
      <c r="N47">
        <v>51.881250000000016</v>
      </c>
      <c r="O47">
        <v>73.284375000000011</v>
      </c>
      <c r="P47">
        <v>24.816089999999996</v>
      </c>
      <c r="Q47">
        <v>4.6379520000000003</v>
      </c>
      <c r="R47">
        <v>18.617731920000001</v>
      </c>
      <c r="S47">
        <v>11.59053192</v>
      </c>
      <c r="T47">
        <v>0</v>
      </c>
      <c r="U47">
        <v>51.759972000000012</v>
      </c>
      <c r="V47">
        <v>5.9829000000000017</v>
      </c>
      <c r="W47">
        <v>15.284157377697845</v>
      </c>
      <c r="X47">
        <v>64.790135576978429</v>
      </c>
      <c r="Y47">
        <v>0</v>
      </c>
      <c r="Z47">
        <v>2.8987199999999995</v>
      </c>
      <c r="AA47">
        <v>0</v>
      </c>
      <c r="AB47">
        <v>11.533435920000002</v>
      </c>
      <c r="AC47">
        <v>8.5010146559999988</v>
      </c>
      <c r="AD47">
        <v>4.0032640800000001</v>
      </c>
      <c r="AE47">
        <v>19.4405292</v>
      </c>
      <c r="AF47">
        <v>6.1515000000000013</v>
      </c>
      <c r="AG47">
        <v>13.622211839999999</v>
      </c>
      <c r="AH47">
        <v>8.3184480000000018</v>
      </c>
      <c r="AI47">
        <v>0</v>
      </c>
      <c r="AJ47">
        <v>0</v>
      </c>
      <c r="AK47">
        <v>22.296000000000003</v>
      </c>
      <c r="AL47">
        <v>26.006999999999998</v>
      </c>
      <c r="AM47">
        <v>0</v>
      </c>
      <c r="AN47">
        <v>0</v>
      </c>
      <c r="AO47">
        <v>0</v>
      </c>
      <c r="AP47">
        <v>0.98457660000000047</v>
      </c>
      <c r="AQ47">
        <v>0</v>
      </c>
      <c r="AR47">
        <v>22.304332800000001</v>
      </c>
      <c r="AS47">
        <v>14.474890080000003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34.733343217247501</v>
      </c>
      <c r="BB47">
        <f t="shared" si="0"/>
        <v>1033.9848883463933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9.4249639249639241</v>
      </c>
      <c r="M48">
        <v>63.7744</v>
      </c>
      <c r="N48">
        <v>51.881250000000016</v>
      </c>
      <c r="O48">
        <v>73.284375000000011</v>
      </c>
      <c r="P48">
        <v>24.816089999999996</v>
      </c>
      <c r="Q48">
        <v>4.6379520000000003</v>
      </c>
      <c r="R48">
        <v>18.617731920000001</v>
      </c>
      <c r="S48">
        <v>11.59053192</v>
      </c>
      <c r="T48">
        <v>0</v>
      </c>
      <c r="U48">
        <v>51.759972000000012</v>
      </c>
      <c r="V48">
        <v>5.9829000000000017</v>
      </c>
      <c r="W48">
        <v>15.284157377697845</v>
      </c>
      <c r="X48">
        <v>64.790135576978429</v>
      </c>
      <c r="Y48">
        <v>0</v>
      </c>
      <c r="Z48">
        <v>2.8987199999999995</v>
      </c>
      <c r="AA48">
        <v>0</v>
      </c>
      <c r="AB48">
        <v>11.533435920000002</v>
      </c>
      <c r="AC48">
        <v>8.5010146559999988</v>
      </c>
      <c r="AD48">
        <v>4.0032640800000001</v>
      </c>
      <c r="AE48">
        <v>19.4405292</v>
      </c>
      <c r="AF48">
        <v>6.1515000000000013</v>
      </c>
      <c r="AG48">
        <v>13.622211839999999</v>
      </c>
      <c r="AH48">
        <v>8.3184480000000018</v>
      </c>
      <c r="AI48">
        <v>0</v>
      </c>
      <c r="AJ48">
        <v>0</v>
      </c>
      <c r="AK48">
        <v>22.296000000000003</v>
      </c>
      <c r="AL48">
        <v>26.006999999999998</v>
      </c>
      <c r="AM48">
        <v>0</v>
      </c>
      <c r="AN48">
        <v>0</v>
      </c>
      <c r="AO48">
        <v>0</v>
      </c>
      <c r="AP48">
        <v>0.98457660000000047</v>
      </c>
      <c r="AQ48">
        <v>0</v>
      </c>
      <c r="AR48">
        <v>22.304332800000001</v>
      </c>
      <c r="AS48">
        <v>14.474890080000003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34.733343217247501</v>
      </c>
      <c r="BB48">
        <f t="shared" si="0"/>
        <v>1033.9848883463933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9.4249639249639241</v>
      </c>
      <c r="M49">
        <v>63.7744</v>
      </c>
      <c r="N49">
        <v>51.881250000000016</v>
      </c>
      <c r="O49">
        <v>73.284375000000011</v>
      </c>
      <c r="P49">
        <v>24.816089999999996</v>
      </c>
      <c r="Q49">
        <v>4.6379520000000003</v>
      </c>
      <c r="R49">
        <v>18.617731920000001</v>
      </c>
      <c r="S49">
        <v>11.59053192</v>
      </c>
      <c r="T49">
        <v>0</v>
      </c>
      <c r="U49">
        <v>51.759972000000012</v>
      </c>
      <c r="V49">
        <v>5.9829000000000017</v>
      </c>
      <c r="W49">
        <v>15.284157377697845</v>
      </c>
      <c r="X49">
        <v>64.790135576978429</v>
      </c>
      <c r="Y49">
        <v>0</v>
      </c>
      <c r="Z49">
        <v>2.8987199999999995</v>
      </c>
      <c r="AA49">
        <v>0</v>
      </c>
      <c r="AB49">
        <v>11.533435920000002</v>
      </c>
      <c r="AC49">
        <v>8.5010146559999988</v>
      </c>
      <c r="AD49">
        <v>4.0032640800000001</v>
      </c>
      <c r="AE49">
        <v>19.4405292</v>
      </c>
      <c r="AF49">
        <v>6.1515000000000013</v>
      </c>
      <c r="AG49">
        <v>13.622211839999999</v>
      </c>
      <c r="AH49">
        <v>8.3184480000000018</v>
      </c>
      <c r="AI49">
        <v>0</v>
      </c>
      <c r="AJ49">
        <v>0</v>
      </c>
      <c r="AK49">
        <v>22.296000000000003</v>
      </c>
      <c r="AL49">
        <v>26.006999999999998</v>
      </c>
      <c r="AM49">
        <v>0</v>
      </c>
      <c r="AN49">
        <v>0</v>
      </c>
      <c r="AO49">
        <v>0</v>
      </c>
      <c r="AP49">
        <v>0.98457660000000047</v>
      </c>
      <c r="AQ49">
        <v>0</v>
      </c>
      <c r="AR49">
        <v>22.304332800000001</v>
      </c>
      <c r="AS49">
        <v>14.474890080000003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34.733343217247501</v>
      </c>
      <c r="BB49">
        <f t="shared" si="0"/>
        <v>1033.9848883463933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9.4249639249639241</v>
      </c>
      <c r="M50">
        <v>63.7744</v>
      </c>
      <c r="N50">
        <v>51.881250000000016</v>
      </c>
      <c r="O50">
        <v>73.284375000000011</v>
      </c>
      <c r="P50">
        <v>24.816089999999996</v>
      </c>
      <c r="Q50">
        <v>4.6379520000000003</v>
      </c>
      <c r="R50">
        <v>18.617731920000001</v>
      </c>
      <c r="S50">
        <v>11.59053192</v>
      </c>
      <c r="T50">
        <v>0</v>
      </c>
      <c r="U50">
        <v>51.759972000000012</v>
      </c>
      <c r="V50">
        <v>5.9829000000000017</v>
      </c>
      <c r="W50">
        <v>15.284157377697845</v>
      </c>
      <c r="X50">
        <v>64.790135576978429</v>
      </c>
      <c r="Y50">
        <v>0</v>
      </c>
      <c r="Z50">
        <v>2.8987199999999995</v>
      </c>
      <c r="AA50">
        <v>0</v>
      </c>
      <c r="AB50">
        <v>11.533435920000002</v>
      </c>
      <c r="AC50">
        <v>8.5010146559999988</v>
      </c>
      <c r="AD50">
        <v>4.0032640800000001</v>
      </c>
      <c r="AE50">
        <v>19.4405292</v>
      </c>
      <c r="AF50">
        <v>6.1515000000000013</v>
      </c>
      <c r="AG50">
        <v>13.622211839999999</v>
      </c>
      <c r="AH50">
        <v>8.3184480000000018</v>
      </c>
      <c r="AI50">
        <v>0</v>
      </c>
      <c r="AJ50">
        <v>0</v>
      </c>
      <c r="AK50">
        <v>22.296000000000003</v>
      </c>
      <c r="AL50">
        <v>26.006999999999998</v>
      </c>
      <c r="AM50">
        <v>0</v>
      </c>
      <c r="AN50">
        <v>0</v>
      </c>
      <c r="AO50">
        <v>0</v>
      </c>
      <c r="AP50">
        <v>0.98457660000000047</v>
      </c>
      <c r="AQ50">
        <v>0</v>
      </c>
      <c r="AR50">
        <v>22.304332800000001</v>
      </c>
      <c r="AS50">
        <v>14.474890080000003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34.733343217247501</v>
      </c>
      <c r="BB50">
        <f t="shared" si="0"/>
        <v>1033.9848883463933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9.4249639249639241</v>
      </c>
      <c r="M51">
        <v>63.7744</v>
      </c>
      <c r="N51">
        <v>51.881250000000016</v>
      </c>
      <c r="O51">
        <v>73.284375000000011</v>
      </c>
      <c r="P51">
        <v>24.816089999999996</v>
      </c>
      <c r="Q51">
        <v>4.6379520000000003</v>
      </c>
      <c r="R51">
        <v>18.617731920000001</v>
      </c>
      <c r="S51">
        <v>11.59053192</v>
      </c>
      <c r="T51">
        <v>0</v>
      </c>
      <c r="U51">
        <v>51.759972000000012</v>
      </c>
      <c r="V51">
        <v>5.9829000000000017</v>
      </c>
      <c r="W51">
        <v>15.284157377697845</v>
      </c>
      <c r="X51">
        <v>64.790135576978429</v>
      </c>
      <c r="Y51">
        <v>0</v>
      </c>
      <c r="Z51">
        <v>0</v>
      </c>
      <c r="AA51">
        <v>0</v>
      </c>
      <c r="AB51">
        <v>11.533435920000002</v>
      </c>
      <c r="AC51">
        <v>8.5010146559999988</v>
      </c>
      <c r="AD51">
        <v>4.0032640800000001</v>
      </c>
      <c r="AE51">
        <v>19.4405292</v>
      </c>
      <c r="AF51">
        <v>6.1515000000000013</v>
      </c>
      <c r="AG51">
        <v>13.622211839999999</v>
      </c>
      <c r="AH51">
        <v>8.3184480000000018</v>
      </c>
      <c r="AI51">
        <v>0</v>
      </c>
      <c r="AJ51">
        <v>0</v>
      </c>
      <c r="AK51">
        <v>22.296000000000003</v>
      </c>
      <c r="AL51">
        <v>34.675999999999995</v>
      </c>
      <c r="AM51">
        <v>0</v>
      </c>
      <c r="AN51">
        <v>0</v>
      </c>
      <c r="AO51">
        <v>0.92969856000000006</v>
      </c>
      <c r="AP51">
        <v>0.98457660000000047</v>
      </c>
      <c r="AQ51">
        <v>0</v>
      </c>
      <c r="AR51">
        <v>22.304332800000001</v>
      </c>
      <c r="AS51">
        <v>14.474890080000003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34.951092520447496</v>
      </c>
      <c r="BB51">
        <f t="shared" si="0"/>
        <v>1040.4671176031932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9.4249639249639241</v>
      </c>
      <c r="M52">
        <v>63.7744</v>
      </c>
      <c r="N52">
        <v>51.881250000000016</v>
      </c>
      <c r="O52">
        <v>73.284375000000011</v>
      </c>
      <c r="P52">
        <v>24.816089999999996</v>
      </c>
      <c r="Q52">
        <v>4.6379520000000003</v>
      </c>
      <c r="R52">
        <v>18.617731920000001</v>
      </c>
      <c r="S52">
        <v>11.59053192</v>
      </c>
      <c r="T52">
        <v>0</v>
      </c>
      <c r="U52">
        <v>51.759972000000012</v>
      </c>
      <c r="V52">
        <v>5.9829000000000017</v>
      </c>
      <c r="W52">
        <v>15.284157377697845</v>
      </c>
      <c r="X52">
        <v>64.790135576978429</v>
      </c>
      <c r="Y52">
        <v>0</v>
      </c>
      <c r="Z52">
        <v>0</v>
      </c>
      <c r="AA52">
        <v>0</v>
      </c>
      <c r="AB52">
        <v>11.533435920000002</v>
      </c>
      <c r="AC52">
        <v>8.5010146559999988</v>
      </c>
      <c r="AD52">
        <v>4.0032640800000001</v>
      </c>
      <c r="AE52">
        <v>19.4405292</v>
      </c>
      <c r="AF52">
        <v>6.1515000000000013</v>
      </c>
      <c r="AG52">
        <v>13.622211839999999</v>
      </c>
      <c r="AH52">
        <v>8.3184480000000018</v>
      </c>
      <c r="AI52">
        <v>0</v>
      </c>
      <c r="AJ52">
        <v>0</v>
      </c>
      <c r="AK52">
        <v>22.296000000000003</v>
      </c>
      <c r="AL52">
        <v>34.675999999999995</v>
      </c>
      <c r="AM52">
        <v>0</v>
      </c>
      <c r="AN52">
        <v>0</v>
      </c>
      <c r="AO52">
        <v>0.92969856000000006</v>
      </c>
      <c r="AP52">
        <v>0.98457660000000047</v>
      </c>
      <c r="AQ52">
        <v>0</v>
      </c>
      <c r="AR52">
        <v>22.304332800000001</v>
      </c>
      <c r="AS52">
        <v>14.474890080000003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34.951092520447496</v>
      </c>
      <c r="BB52">
        <f t="shared" si="0"/>
        <v>1040.4671176031932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9.4249639249639241</v>
      </c>
      <c r="M53">
        <v>63.7744</v>
      </c>
      <c r="N53">
        <v>51.881250000000016</v>
      </c>
      <c r="O53">
        <v>73.284375000000011</v>
      </c>
      <c r="P53">
        <v>24.816089999999996</v>
      </c>
      <c r="Q53">
        <v>4.6379520000000003</v>
      </c>
      <c r="R53">
        <v>18.617731920000001</v>
      </c>
      <c r="S53">
        <v>11.59053192</v>
      </c>
      <c r="T53">
        <v>0</v>
      </c>
      <c r="U53">
        <v>51.759972000000012</v>
      </c>
      <c r="V53">
        <v>5.9829000000000017</v>
      </c>
      <c r="W53">
        <v>15.284157377697845</v>
      </c>
      <c r="X53">
        <v>64.790135576978429</v>
      </c>
      <c r="Y53">
        <v>0</v>
      </c>
      <c r="Z53">
        <v>0</v>
      </c>
      <c r="AA53">
        <v>6.176030400000001</v>
      </c>
      <c r="AB53">
        <v>11.533435920000002</v>
      </c>
      <c r="AC53">
        <v>8.5010146559999988</v>
      </c>
      <c r="AD53">
        <v>4.0032640800000001</v>
      </c>
      <c r="AE53">
        <v>19.4405292</v>
      </c>
      <c r="AF53">
        <v>6.1515000000000013</v>
      </c>
      <c r="AG53">
        <v>13.622211839999999</v>
      </c>
      <c r="AH53">
        <v>16.636896000000004</v>
      </c>
      <c r="AI53">
        <v>0</v>
      </c>
      <c r="AJ53">
        <v>0</v>
      </c>
      <c r="AK53">
        <v>22.296000000000003</v>
      </c>
      <c r="AL53">
        <v>34.675999999999995</v>
      </c>
      <c r="AM53">
        <v>0</v>
      </c>
      <c r="AN53">
        <v>0</v>
      </c>
      <c r="AO53">
        <v>0.92969856000000006</v>
      </c>
      <c r="AP53">
        <v>2.9537297999999996</v>
      </c>
      <c r="AQ53">
        <v>0</v>
      </c>
      <c r="AR53">
        <v>22.304332800000001</v>
      </c>
      <c r="AS53">
        <v>14.474890080000003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35.486160657247503</v>
      </c>
      <c r="BB53">
        <f t="shared" si="0"/>
        <v>1056.3956810663931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9.4249639249639241</v>
      </c>
      <c r="M54">
        <v>63.7744</v>
      </c>
      <c r="N54">
        <v>51.881250000000016</v>
      </c>
      <c r="O54">
        <v>73.284375000000011</v>
      </c>
      <c r="P54">
        <v>24.816089999999996</v>
      </c>
      <c r="Q54">
        <v>4.6379520000000003</v>
      </c>
      <c r="R54">
        <v>18.617731920000001</v>
      </c>
      <c r="S54">
        <v>11.59053192</v>
      </c>
      <c r="T54">
        <v>0</v>
      </c>
      <c r="U54">
        <v>51.759972000000012</v>
      </c>
      <c r="V54">
        <v>5.9829000000000017</v>
      </c>
      <c r="W54">
        <v>15.284157377697845</v>
      </c>
      <c r="X54">
        <v>64.790135576978429</v>
      </c>
      <c r="Y54">
        <v>0</v>
      </c>
      <c r="Z54">
        <v>0</v>
      </c>
      <c r="AA54">
        <v>6.176030400000001</v>
      </c>
      <c r="AB54">
        <v>11.533435920000002</v>
      </c>
      <c r="AC54">
        <v>8.5010146559999988</v>
      </c>
      <c r="AD54">
        <v>4.0032640800000001</v>
      </c>
      <c r="AE54">
        <v>19.4405292</v>
      </c>
      <c r="AF54">
        <v>6.1515000000000013</v>
      </c>
      <c r="AG54">
        <v>13.622211839999999</v>
      </c>
      <c r="AH54">
        <v>16.636896000000004</v>
      </c>
      <c r="AI54">
        <v>0</v>
      </c>
      <c r="AJ54">
        <v>0</v>
      </c>
      <c r="AK54">
        <v>22.296000000000003</v>
      </c>
      <c r="AL54">
        <v>34.675999999999995</v>
      </c>
      <c r="AM54">
        <v>2.3184297714285713</v>
      </c>
      <c r="AN54">
        <v>0</v>
      </c>
      <c r="AO54">
        <v>0.92969856000000006</v>
      </c>
      <c r="AP54">
        <v>2.9537297999999996</v>
      </c>
      <c r="AQ54">
        <v>4.8910400000000003</v>
      </c>
      <c r="AR54">
        <v>22.304332800000001</v>
      </c>
      <c r="AS54">
        <v>14.474890080000003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35.720468380898289</v>
      </c>
      <c r="BB54">
        <f t="shared" si="0"/>
        <v>1063.3708431141708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9.4249639249639241</v>
      </c>
      <c r="M55">
        <v>63.7744</v>
      </c>
      <c r="N55">
        <v>51.881250000000016</v>
      </c>
      <c r="O55">
        <v>73.284375000000011</v>
      </c>
      <c r="P55">
        <v>24.816089999999996</v>
      </c>
      <c r="Q55">
        <v>4.6379520000000003</v>
      </c>
      <c r="R55">
        <v>18.617731920000001</v>
      </c>
      <c r="S55">
        <v>11.59053192</v>
      </c>
      <c r="T55">
        <v>0</v>
      </c>
      <c r="U55">
        <v>51.759972000000012</v>
      </c>
      <c r="V55">
        <v>5.9829000000000017</v>
      </c>
      <c r="W55">
        <v>15.284157377697845</v>
      </c>
      <c r="X55">
        <v>64.790135576978429</v>
      </c>
      <c r="Y55">
        <v>0</v>
      </c>
      <c r="Z55">
        <v>0</v>
      </c>
      <c r="AA55">
        <v>6.176030400000001</v>
      </c>
      <c r="AB55">
        <v>11.533435920000002</v>
      </c>
      <c r="AC55">
        <v>8.5010146559999988</v>
      </c>
      <c r="AD55">
        <v>4.0032640800000001</v>
      </c>
      <c r="AE55">
        <v>19.4405292</v>
      </c>
      <c r="AF55">
        <v>6.1515000000000013</v>
      </c>
      <c r="AG55">
        <v>13.622211839999999</v>
      </c>
      <c r="AH55">
        <v>16.636896000000004</v>
      </c>
      <c r="AI55">
        <v>0</v>
      </c>
      <c r="AJ55">
        <v>0</v>
      </c>
      <c r="AK55">
        <v>22.296000000000003</v>
      </c>
      <c r="AL55">
        <v>34.675999999999995</v>
      </c>
      <c r="AM55">
        <v>2.3184297714285713</v>
      </c>
      <c r="AN55">
        <v>0</v>
      </c>
      <c r="AO55">
        <v>2.7374457600000004</v>
      </c>
      <c r="AP55">
        <v>0.98457660000000047</v>
      </c>
      <c r="AQ55">
        <v>6.9872000000000014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35.768216896898302</v>
      </c>
      <c r="BB55">
        <f t="shared" si="0"/>
        <v>1064.7922891317708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9.4249639249639241</v>
      </c>
      <c r="M56">
        <v>63.7744</v>
      </c>
      <c r="N56">
        <v>51.881250000000016</v>
      </c>
      <c r="O56">
        <v>73.284375000000011</v>
      </c>
      <c r="P56">
        <v>24.816089999999996</v>
      </c>
      <c r="Q56">
        <v>4.6379520000000003</v>
      </c>
      <c r="R56">
        <v>18.617731920000001</v>
      </c>
      <c r="S56">
        <v>11.59053192</v>
      </c>
      <c r="T56">
        <v>0</v>
      </c>
      <c r="U56">
        <v>51.759972000000012</v>
      </c>
      <c r="V56">
        <v>5.9829000000000017</v>
      </c>
      <c r="W56">
        <v>15.284157377697845</v>
      </c>
      <c r="X56">
        <v>64.790135576978429</v>
      </c>
      <c r="Y56">
        <v>0</v>
      </c>
      <c r="Z56">
        <v>0</v>
      </c>
      <c r="AA56">
        <v>11.102976000000002</v>
      </c>
      <c r="AB56">
        <v>11.533435920000002</v>
      </c>
      <c r="AC56">
        <v>8.5010146559999988</v>
      </c>
      <c r="AD56">
        <v>4.0032640800000001</v>
      </c>
      <c r="AE56">
        <v>19.4405292</v>
      </c>
      <c r="AF56">
        <v>6.1515000000000013</v>
      </c>
      <c r="AG56">
        <v>13.622211839999999</v>
      </c>
      <c r="AH56">
        <v>16.636896000000004</v>
      </c>
      <c r="AI56">
        <v>0</v>
      </c>
      <c r="AJ56">
        <v>0</v>
      </c>
      <c r="AK56">
        <v>22.296000000000003</v>
      </c>
      <c r="AL56">
        <v>26.006999999999998</v>
      </c>
      <c r="AM56">
        <v>2.3184297714285713</v>
      </c>
      <c r="AN56">
        <v>0</v>
      </c>
      <c r="AO56">
        <v>2.7374457600000004</v>
      </c>
      <c r="AP56">
        <v>0.98457660000000047</v>
      </c>
      <c r="AQ56">
        <v>13.974400000000003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35.873684128898297</v>
      </c>
      <c r="BB56">
        <f t="shared" si="0"/>
        <v>1067.931967499771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512.33784866799999</v>
      </c>
      <c r="L57">
        <v>9.4249639249639241</v>
      </c>
      <c r="M57">
        <v>63.7744</v>
      </c>
      <c r="N57">
        <v>51.881250000000016</v>
      </c>
      <c r="O57">
        <v>73.284375000000011</v>
      </c>
      <c r="P57">
        <v>24.816089999999996</v>
      </c>
      <c r="Q57">
        <v>4.6379520000000003</v>
      </c>
      <c r="R57">
        <v>18.617731920000001</v>
      </c>
      <c r="S57">
        <v>11.59053192</v>
      </c>
      <c r="T57">
        <v>0</v>
      </c>
      <c r="U57">
        <v>51.759972000000012</v>
      </c>
      <c r="V57">
        <v>5.9829000000000017</v>
      </c>
      <c r="W57">
        <v>15.284157377697845</v>
      </c>
      <c r="X57">
        <v>64.790135576978429</v>
      </c>
      <c r="Y57">
        <v>0</v>
      </c>
      <c r="Z57">
        <v>2.8784289600000004</v>
      </c>
      <c r="AA57">
        <v>16.654464000000001</v>
      </c>
      <c r="AB57">
        <v>11.533435920000002</v>
      </c>
      <c r="AC57">
        <v>8.5010146559999988</v>
      </c>
      <c r="AD57">
        <v>4.0032640800000001</v>
      </c>
      <c r="AE57">
        <v>19.4405292</v>
      </c>
      <c r="AF57">
        <v>6.1515000000000013</v>
      </c>
      <c r="AG57">
        <v>13.622211839999999</v>
      </c>
      <c r="AH57">
        <v>16.636896000000004</v>
      </c>
      <c r="AI57">
        <v>0</v>
      </c>
      <c r="AJ57">
        <v>0</v>
      </c>
      <c r="AK57">
        <v>22.296000000000003</v>
      </c>
      <c r="AL57">
        <v>26.006999999999998</v>
      </c>
      <c r="AM57">
        <v>2.3184297714285713</v>
      </c>
      <c r="AN57">
        <v>0</v>
      </c>
      <c r="AO57">
        <v>2.7374457600000004</v>
      </c>
      <c r="AP57">
        <v>0.98457660000000047</v>
      </c>
      <c r="AQ57">
        <v>20.568569999999998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0.87840000000000007</v>
      </c>
      <c r="AX57">
        <v>0</v>
      </c>
      <c r="AY57">
        <v>0</v>
      </c>
      <c r="AZ57">
        <v>0</v>
      </c>
      <c r="BA57">
        <v>36.390514388910979</v>
      </c>
      <c r="BB57">
        <f t="shared" si="0"/>
        <v>1083.317624199758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512.33784866799999</v>
      </c>
      <c r="L58">
        <v>9.4249639249639241</v>
      </c>
      <c r="M58">
        <v>63.7744</v>
      </c>
      <c r="N58">
        <v>51.881250000000016</v>
      </c>
      <c r="O58">
        <v>73.284375000000011</v>
      </c>
      <c r="P58">
        <v>24.816089999999996</v>
      </c>
      <c r="Q58">
        <v>4.6379520000000003</v>
      </c>
      <c r="R58">
        <v>18.617731920000001</v>
      </c>
      <c r="S58">
        <v>11.59053192</v>
      </c>
      <c r="T58">
        <v>0</v>
      </c>
      <c r="U58">
        <v>51.759972000000012</v>
      </c>
      <c r="V58">
        <v>5.9829000000000017</v>
      </c>
      <c r="W58">
        <v>15.284157377697845</v>
      </c>
      <c r="X58">
        <v>64.790135576978429</v>
      </c>
      <c r="Y58">
        <v>0</v>
      </c>
      <c r="Z58">
        <v>2.8784289600000004</v>
      </c>
      <c r="AA58">
        <v>17.348400000000002</v>
      </c>
      <c r="AB58">
        <v>11.533435920000002</v>
      </c>
      <c r="AC58">
        <v>12.751521984</v>
      </c>
      <c r="AD58">
        <v>4.6994839199999996</v>
      </c>
      <c r="AE58">
        <v>19.4405292</v>
      </c>
      <c r="AF58">
        <v>6.1515000000000013</v>
      </c>
      <c r="AG58">
        <v>13.622211839999999</v>
      </c>
      <c r="AH58">
        <v>16.636896000000004</v>
      </c>
      <c r="AI58">
        <v>0</v>
      </c>
      <c r="AJ58">
        <v>0</v>
      </c>
      <c r="AK58">
        <v>22.296000000000003</v>
      </c>
      <c r="AL58">
        <v>26.006999999999998</v>
      </c>
      <c r="AM58">
        <v>2.3184297714285713</v>
      </c>
      <c r="AN58">
        <v>0</v>
      </c>
      <c r="AO58">
        <v>2.7374457600000004</v>
      </c>
      <c r="AP58">
        <v>0.98457660000000047</v>
      </c>
      <c r="AQ58">
        <v>20.568569999999998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0.87840000000000007</v>
      </c>
      <c r="AX58">
        <v>0</v>
      </c>
      <c r="AY58">
        <v>0</v>
      </c>
      <c r="AZ58">
        <v>0</v>
      </c>
      <c r="BA58">
        <v>36.573835590510988</v>
      </c>
      <c r="BB58">
        <f t="shared" si="0"/>
        <v>1088.774966166158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512.33784866799999</v>
      </c>
      <c r="L59">
        <v>9.4249639249639241</v>
      </c>
      <c r="M59">
        <v>63.7744</v>
      </c>
      <c r="N59">
        <v>51.881250000000016</v>
      </c>
      <c r="O59">
        <v>73.284375000000011</v>
      </c>
      <c r="P59">
        <v>24.816089999999996</v>
      </c>
      <c r="Q59">
        <v>4.6379520000000003</v>
      </c>
      <c r="R59">
        <v>18.617731920000001</v>
      </c>
      <c r="S59">
        <v>11.59053192</v>
      </c>
      <c r="T59">
        <v>0</v>
      </c>
      <c r="U59">
        <v>51.759972000000012</v>
      </c>
      <c r="V59">
        <v>5.9829000000000017</v>
      </c>
      <c r="W59">
        <v>15.284157377697845</v>
      </c>
      <c r="X59">
        <v>64.790135576978429</v>
      </c>
      <c r="Y59">
        <v>0</v>
      </c>
      <c r="Z59">
        <v>2.8784289600000004</v>
      </c>
      <c r="AA59">
        <v>17.348400000000002</v>
      </c>
      <c r="AB59">
        <v>11.533435920000002</v>
      </c>
      <c r="AC59">
        <v>12.751521984</v>
      </c>
      <c r="AD59">
        <v>8.0065281600000002</v>
      </c>
      <c r="AE59">
        <v>19.4405292</v>
      </c>
      <c r="AF59">
        <v>6.1515000000000013</v>
      </c>
      <c r="AG59">
        <v>13.622211839999999</v>
      </c>
      <c r="AH59">
        <v>16.636896000000004</v>
      </c>
      <c r="AI59">
        <v>0</v>
      </c>
      <c r="AJ59">
        <v>0</v>
      </c>
      <c r="AK59">
        <v>22.296000000000003</v>
      </c>
      <c r="AL59">
        <v>26.006999999999998</v>
      </c>
      <c r="AM59">
        <v>2.3184297714285713</v>
      </c>
      <c r="AN59">
        <v>0</v>
      </c>
      <c r="AO59">
        <v>2.7374457600000004</v>
      </c>
      <c r="AP59">
        <v>2.9537297999999996</v>
      </c>
      <c r="AQ59">
        <v>20.568569999999998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0.87840000000000007</v>
      </c>
      <c r="AX59">
        <v>0</v>
      </c>
      <c r="AY59">
        <v>0</v>
      </c>
      <c r="AZ59">
        <v>0</v>
      </c>
      <c r="BA59">
        <v>36.745312007310979</v>
      </c>
      <c r="BB59">
        <f t="shared" si="0"/>
        <v>1093.8796871893578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512.33784866799999</v>
      </c>
      <c r="L60">
        <v>9.4249639249639241</v>
      </c>
      <c r="M60">
        <v>63.7744</v>
      </c>
      <c r="N60">
        <v>51.881250000000016</v>
      </c>
      <c r="O60">
        <v>73.284375000000011</v>
      </c>
      <c r="P60">
        <v>24.816089999999996</v>
      </c>
      <c r="Q60">
        <v>4.6379520000000003</v>
      </c>
      <c r="R60">
        <v>18.617731920000001</v>
      </c>
      <c r="S60">
        <v>11.59053192</v>
      </c>
      <c r="T60">
        <v>0</v>
      </c>
      <c r="U60">
        <v>51.759972000000012</v>
      </c>
      <c r="V60">
        <v>5.9829000000000017</v>
      </c>
      <c r="W60">
        <v>15.284157377697845</v>
      </c>
      <c r="X60">
        <v>64.790135576978429</v>
      </c>
      <c r="Y60">
        <v>0</v>
      </c>
      <c r="Z60">
        <v>2.8784289600000004</v>
      </c>
      <c r="AA60">
        <v>17.348400000000002</v>
      </c>
      <c r="AB60">
        <v>11.533435920000002</v>
      </c>
      <c r="AC60">
        <v>12.751521984</v>
      </c>
      <c r="AD60">
        <v>8.0065281600000002</v>
      </c>
      <c r="AE60">
        <v>19.4405292</v>
      </c>
      <c r="AF60">
        <v>6.1515000000000013</v>
      </c>
      <c r="AG60">
        <v>13.622211839999999</v>
      </c>
      <c r="AH60">
        <v>16.636896000000004</v>
      </c>
      <c r="AI60">
        <v>0</v>
      </c>
      <c r="AJ60">
        <v>0</v>
      </c>
      <c r="AK60">
        <v>22.296000000000003</v>
      </c>
      <c r="AL60">
        <v>26.006999999999998</v>
      </c>
      <c r="AM60">
        <v>2.3184297714285713</v>
      </c>
      <c r="AN60">
        <v>0</v>
      </c>
      <c r="AO60">
        <v>2.7374457600000004</v>
      </c>
      <c r="AP60">
        <v>2.9537297999999996</v>
      </c>
      <c r="AQ60">
        <v>20.568569999999998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0.87840000000000007</v>
      </c>
      <c r="AX60">
        <v>0</v>
      </c>
      <c r="AY60">
        <v>0</v>
      </c>
      <c r="AZ60">
        <v>0</v>
      </c>
      <c r="BA60">
        <v>36.745312007310979</v>
      </c>
      <c r="BB60">
        <f t="shared" si="0"/>
        <v>1093.8796871893578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512.33784866799999</v>
      </c>
      <c r="L61">
        <v>9.4249639249639241</v>
      </c>
      <c r="M61">
        <v>63.7744</v>
      </c>
      <c r="N61">
        <v>51.881250000000016</v>
      </c>
      <c r="O61">
        <v>73.284375000000011</v>
      </c>
      <c r="P61">
        <v>24.816089999999996</v>
      </c>
      <c r="Q61">
        <v>4.6379520000000003</v>
      </c>
      <c r="R61">
        <v>18.617731920000001</v>
      </c>
      <c r="S61">
        <v>11.59053192</v>
      </c>
      <c r="T61">
        <v>0</v>
      </c>
      <c r="U61">
        <v>51.759972000000012</v>
      </c>
      <c r="V61">
        <v>5.9829000000000017</v>
      </c>
      <c r="W61">
        <v>15.284157377697845</v>
      </c>
      <c r="X61">
        <v>64.790135576978429</v>
      </c>
      <c r="Y61">
        <v>0</v>
      </c>
      <c r="Z61">
        <v>5.756857919999999</v>
      </c>
      <c r="AA61">
        <v>17.348400000000002</v>
      </c>
      <c r="AB61">
        <v>11.533435920000002</v>
      </c>
      <c r="AC61">
        <v>12.751521984</v>
      </c>
      <c r="AD61">
        <v>8.0065281600000002</v>
      </c>
      <c r="AE61">
        <v>19.4405292</v>
      </c>
      <c r="AF61">
        <v>6.1515000000000013</v>
      </c>
      <c r="AG61">
        <v>13.622211839999999</v>
      </c>
      <c r="AH61">
        <v>16.636896000000004</v>
      </c>
      <c r="AI61">
        <v>0</v>
      </c>
      <c r="AJ61">
        <v>0</v>
      </c>
      <c r="AK61">
        <v>22.296000000000003</v>
      </c>
      <c r="AL61">
        <v>26.006999999999998</v>
      </c>
      <c r="AM61">
        <v>2.3184297714285713</v>
      </c>
      <c r="AN61">
        <v>0</v>
      </c>
      <c r="AO61">
        <v>2.76327072</v>
      </c>
      <c r="AP61">
        <v>0.98457660000000047</v>
      </c>
      <c r="AQ61">
        <v>20.568569999999998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0.87840000000000007</v>
      </c>
      <c r="AX61">
        <v>0</v>
      </c>
      <c r="AY61">
        <v>0</v>
      </c>
      <c r="AZ61">
        <v>0</v>
      </c>
      <c r="BA61">
        <v>36.775702890510978</v>
      </c>
      <c r="BB61">
        <f t="shared" si="0"/>
        <v>1094.7843970261581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512.33784866799999</v>
      </c>
      <c r="L62">
        <v>9.4249639249639241</v>
      </c>
      <c r="M62">
        <v>63.7744</v>
      </c>
      <c r="N62">
        <v>51.881250000000016</v>
      </c>
      <c r="O62">
        <v>73.284375000000011</v>
      </c>
      <c r="P62">
        <v>24.816089999999996</v>
      </c>
      <c r="Q62">
        <v>4.6379520000000003</v>
      </c>
      <c r="R62">
        <v>18.617731920000001</v>
      </c>
      <c r="S62">
        <v>11.59053192</v>
      </c>
      <c r="T62">
        <v>0</v>
      </c>
      <c r="U62">
        <v>51.759972000000012</v>
      </c>
      <c r="V62">
        <v>5.9829000000000017</v>
      </c>
      <c r="W62">
        <v>15.284157377697845</v>
      </c>
      <c r="X62">
        <v>64.790135576978429</v>
      </c>
      <c r="Y62">
        <v>0</v>
      </c>
      <c r="Z62">
        <v>5.756857919999999</v>
      </c>
      <c r="AA62">
        <v>17.348400000000002</v>
      </c>
      <c r="AB62">
        <v>11.533435920000002</v>
      </c>
      <c r="AC62">
        <v>12.751521984</v>
      </c>
      <c r="AD62">
        <v>8.0065281600000002</v>
      </c>
      <c r="AE62">
        <v>19.4405292</v>
      </c>
      <c r="AF62">
        <v>6.1515000000000013</v>
      </c>
      <c r="AG62">
        <v>13.622211839999999</v>
      </c>
      <c r="AH62">
        <v>16.636896000000004</v>
      </c>
      <c r="AI62">
        <v>0</v>
      </c>
      <c r="AJ62">
        <v>0</v>
      </c>
      <c r="AK62">
        <v>22.296000000000003</v>
      </c>
      <c r="AL62">
        <v>26.006999999999998</v>
      </c>
      <c r="AM62">
        <v>2.3184297714285713</v>
      </c>
      <c r="AN62">
        <v>0</v>
      </c>
      <c r="AO62">
        <v>2.76327072</v>
      </c>
      <c r="AP62">
        <v>0.98457660000000047</v>
      </c>
      <c r="AQ62">
        <v>20.568569999999998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0.87840000000000007</v>
      </c>
      <c r="AX62">
        <v>0</v>
      </c>
      <c r="AY62">
        <v>0</v>
      </c>
      <c r="AZ62">
        <v>0</v>
      </c>
      <c r="BA62">
        <v>36.775702890510978</v>
      </c>
      <c r="BB62">
        <f t="shared" si="0"/>
        <v>1094.7843970261581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512.33784866799999</v>
      </c>
      <c r="L63">
        <v>9.4249639249639241</v>
      </c>
      <c r="M63">
        <v>61.694800000000001</v>
      </c>
      <c r="N63">
        <v>51.881250000000016</v>
      </c>
      <c r="O63">
        <v>73.284375000000011</v>
      </c>
      <c r="P63">
        <v>24.816089999999996</v>
      </c>
      <c r="Q63">
        <v>4.6379520000000003</v>
      </c>
      <c r="R63">
        <v>18.617731920000001</v>
      </c>
      <c r="S63">
        <v>11.59053192</v>
      </c>
      <c r="T63">
        <v>0</v>
      </c>
      <c r="U63">
        <v>51.759972000000012</v>
      </c>
      <c r="V63">
        <v>5.9829000000000017</v>
      </c>
      <c r="W63">
        <v>15.284157377697845</v>
      </c>
      <c r="X63">
        <v>64.790135576978429</v>
      </c>
      <c r="Y63">
        <v>0</v>
      </c>
      <c r="Z63">
        <v>5.756857919999999</v>
      </c>
      <c r="AA63">
        <v>17.348400000000002</v>
      </c>
      <c r="AB63">
        <v>11.533435920000002</v>
      </c>
      <c r="AC63">
        <v>12.751521984</v>
      </c>
      <c r="AD63">
        <v>8.0065281600000002</v>
      </c>
      <c r="AE63">
        <v>19.4405292</v>
      </c>
      <c r="AF63">
        <v>6.1515000000000013</v>
      </c>
      <c r="AG63">
        <v>13.622211839999999</v>
      </c>
      <c r="AH63">
        <v>8.3184480000000018</v>
      </c>
      <c r="AI63">
        <v>0</v>
      </c>
      <c r="AJ63">
        <v>0</v>
      </c>
      <c r="AK63">
        <v>22.296000000000003</v>
      </c>
      <c r="AL63">
        <v>15.604199999999997</v>
      </c>
      <c r="AM63">
        <v>2.3184297714285713</v>
      </c>
      <c r="AN63">
        <v>0</v>
      </c>
      <c r="AO63">
        <v>0.15494975999999999</v>
      </c>
      <c r="AP63">
        <v>0.98457660000000047</v>
      </c>
      <c r="AQ63">
        <v>20.568569999999998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0.87840000000000007</v>
      </c>
      <c r="AX63">
        <v>0</v>
      </c>
      <c r="AY63">
        <v>0</v>
      </c>
      <c r="AZ63">
        <v>0</v>
      </c>
      <c r="BA63">
        <v>36.01490489931097</v>
      </c>
      <c r="BB63">
        <f t="shared" si="0"/>
        <v>1072.1360260573579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512.33784866799999</v>
      </c>
      <c r="L64">
        <v>9.4249639249639241</v>
      </c>
      <c r="M64">
        <v>61.694800000000001</v>
      </c>
      <c r="N64">
        <v>51.881250000000016</v>
      </c>
      <c r="O64">
        <v>73.284375000000011</v>
      </c>
      <c r="P64">
        <v>24.816089999999996</v>
      </c>
      <c r="Q64">
        <v>4.6379520000000003</v>
      </c>
      <c r="R64">
        <v>18.617731920000001</v>
      </c>
      <c r="S64">
        <v>11.59053192</v>
      </c>
      <c r="T64">
        <v>0</v>
      </c>
      <c r="U64">
        <v>51.759972000000012</v>
      </c>
      <c r="V64">
        <v>5.9829000000000017</v>
      </c>
      <c r="W64">
        <v>15.284157377697845</v>
      </c>
      <c r="X64">
        <v>64.790135576978429</v>
      </c>
      <c r="Y64">
        <v>0</v>
      </c>
      <c r="Z64">
        <v>5.756857919999999</v>
      </c>
      <c r="AA64">
        <v>15.61356</v>
      </c>
      <c r="AB64">
        <v>11.533435920000002</v>
      </c>
      <c r="AC64">
        <v>8.5010146559999988</v>
      </c>
      <c r="AD64">
        <v>8.0065281600000002</v>
      </c>
      <c r="AE64">
        <v>19.4405292</v>
      </c>
      <c r="AF64">
        <v>6.1515000000000013</v>
      </c>
      <c r="AG64">
        <v>13.622211839999999</v>
      </c>
      <c r="AH64">
        <v>8.3184480000000018</v>
      </c>
      <c r="AI64">
        <v>0</v>
      </c>
      <c r="AJ64">
        <v>0</v>
      </c>
      <c r="AK64">
        <v>22.296000000000003</v>
      </c>
      <c r="AL64">
        <v>15.604199999999997</v>
      </c>
      <c r="AM64">
        <v>2.3184297714285713</v>
      </c>
      <c r="AN64">
        <v>0</v>
      </c>
      <c r="AO64">
        <v>0.15494975999999999</v>
      </c>
      <c r="AP64">
        <v>0.98457660000000047</v>
      </c>
      <c r="AQ64">
        <v>20.568569999999998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0.87840000000000007</v>
      </c>
      <c r="AX64">
        <v>0</v>
      </c>
      <c r="AY64">
        <v>0</v>
      </c>
      <c r="AZ64">
        <v>0</v>
      </c>
      <c r="BA64">
        <v>35.820381462510973</v>
      </c>
      <c r="BB64">
        <f t="shared" si="0"/>
        <v>1066.3452021661581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512.33784866799999</v>
      </c>
      <c r="L65">
        <v>9.4249639249639241</v>
      </c>
      <c r="M65">
        <v>60.308399999999992</v>
      </c>
      <c r="N65">
        <v>51.881250000000016</v>
      </c>
      <c r="O65">
        <v>73.284375000000011</v>
      </c>
      <c r="P65">
        <v>24.816089999999996</v>
      </c>
      <c r="Q65">
        <v>4.6379520000000003</v>
      </c>
      <c r="R65">
        <v>18.617731920000001</v>
      </c>
      <c r="S65">
        <v>11.59053192</v>
      </c>
      <c r="T65">
        <v>0</v>
      </c>
      <c r="U65">
        <v>51.759972000000012</v>
      </c>
      <c r="V65">
        <v>5.9829000000000017</v>
      </c>
      <c r="W65">
        <v>15.284157377697845</v>
      </c>
      <c r="X65">
        <v>64.790135576978429</v>
      </c>
      <c r="Y65">
        <v>0</v>
      </c>
      <c r="Z65">
        <v>2.8784289600000004</v>
      </c>
      <c r="AA65">
        <v>10.929492</v>
      </c>
      <c r="AB65">
        <v>11.533435920000002</v>
      </c>
      <c r="AC65">
        <v>4.2505073279999994</v>
      </c>
      <c r="AD65">
        <v>8.0065281600000002</v>
      </c>
      <c r="AE65">
        <v>19.4405292</v>
      </c>
      <c r="AF65">
        <v>6.1515000000000013</v>
      </c>
      <c r="AG65">
        <v>13.622211839999999</v>
      </c>
      <c r="AH65">
        <v>8.3184480000000018</v>
      </c>
      <c r="AI65">
        <v>0</v>
      </c>
      <c r="AJ65">
        <v>0</v>
      </c>
      <c r="AK65">
        <v>22.296000000000003</v>
      </c>
      <c r="AL65">
        <v>15.604199999999997</v>
      </c>
      <c r="AM65">
        <v>4.0982344444444445</v>
      </c>
      <c r="AN65">
        <v>0</v>
      </c>
      <c r="AO65">
        <v>0.15494975999999999</v>
      </c>
      <c r="AP65">
        <v>0.98457660000000047</v>
      </c>
      <c r="AQ65">
        <v>20.568569999999998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0.87840000000000007</v>
      </c>
      <c r="AX65">
        <v>0</v>
      </c>
      <c r="AY65">
        <v>0</v>
      </c>
      <c r="AZ65">
        <v>0</v>
      </c>
      <c r="BA65">
        <v>35.449244211507796</v>
      </c>
      <c r="BB65">
        <f t="shared" si="0"/>
        <v>1055.2967398021769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512.33784866799999</v>
      </c>
      <c r="L66">
        <v>9.4249639249639241</v>
      </c>
      <c r="M66">
        <v>60.308399999999992</v>
      </c>
      <c r="N66">
        <v>51.881250000000016</v>
      </c>
      <c r="O66">
        <v>73.284375000000011</v>
      </c>
      <c r="P66">
        <v>24.816089999999996</v>
      </c>
      <c r="Q66">
        <v>4.6379520000000003</v>
      </c>
      <c r="R66">
        <v>18.617731920000001</v>
      </c>
      <c r="S66">
        <v>11.59053192</v>
      </c>
      <c r="T66">
        <v>0</v>
      </c>
      <c r="U66">
        <v>51.759972000000012</v>
      </c>
      <c r="V66">
        <v>5.9829000000000017</v>
      </c>
      <c r="W66">
        <v>15.284157377697845</v>
      </c>
      <c r="X66">
        <v>64.790135576978429</v>
      </c>
      <c r="Y66">
        <v>0</v>
      </c>
      <c r="Z66">
        <v>2.8784289600000004</v>
      </c>
      <c r="AA66">
        <v>10.235556000000001</v>
      </c>
      <c r="AB66">
        <v>11.533435920000002</v>
      </c>
      <c r="AC66">
        <v>4.2505073279999994</v>
      </c>
      <c r="AD66">
        <v>8.0065281600000002</v>
      </c>
      <c r="AE66">
        <v>19.4405292</v>
      </c>
      <c r="AF66">
        <v>6.1515000000000013</v>
      </c>
      <c r="AG66">
        <v>13.622211839999999</v>
      </c>
      <c r="AH66">
        <v>8.3184480000000018</v>
      </c>
      <c r="AI66">
        <v>0</v>
      </c>
      <c r="AJ66">
        <v>0</v>
      </c>
      <c r="AK66">
        <v>22.296000000000003</v>
      </c>
      <c r="AL66">
        <v>15.604199999999997</v>
      </c>
      <c r="AM66">
        <v>4.0982344444444445</v>
      </c>
      <c r="AN66">
        <v>0</v>
      </c>
      <c r="AO66">
        <v>0.15494975999999999</v>
      </c>
      <c r="AP66">
        <v>0.98457660000000047</v>
      </c>
      <c r="AQ66">
        <v>20.568569999999998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0.87840000000000007</v>
      </c>
      <c r="AX66">
        <v>0</v>
      </c>
      <c r="AY66">
        <v>0</v>
      </c>
      <c r="AZ66">
        <v>0</v>
      </c>
      <c r="BA66">
        <v>35.426691291507801</v>
      </c>
      <c r="BB66">
        <f t="shared" si="0"/>
        <v>1054.625356722177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512.33784866799999</v>
      </c>
      <c r="L67">
        <v>9.4249639249639241</v>
      </c>
      <c r="M67">
        <v>60.308399999999992</v>
      </c>
      <c r="N67">
        <v>51.881250000000016</v>
      </c>
      <c r="O67">
        <v>73.284375000000011</v>
      </c>
      <c r="P67">
        <v>24.816089999999996</v>
      </c>
      <c r="Q67">
        <v>4.6379520000000003</v>
      </c>
      <c r="R67">
        <v>18.617731920000001</v>
      </c>
      <c r="S67">
        <v>11.59053192</v>
      </c>
      <c r="T67">
        <v>0</v>
      </c>
      <c r="U67">
        <v>51.759972000000012</v>
      </c>
      <c r="V67">
        <v>5.9829000000000017</v>
      </c>
      <c r="W67">
        <v>15.284157377697845</v>
      </c>
      <c r="X67">
        <v>64.790135576978429</v>
      </c>
      <c r="Y67">
        <v>0</v>
      </c>
      <c r="Z67">
        <v>2.8784289600000004</v>
      </c>
      <c r="AA67">
        <v>10.062072000000001</v>
      </c>
      <c r="AB67">
        <v>11.533435920000002</v>
      </c>
      <c r="AC67">
        <v>4.2505073279999994</v>
      </c>
      <c r="AD67">
        <v>8.0065281600000002</v>
      </c>
      <c r="AE67">
        <v>19.4405292</v>
      </c>
      <c r="AF67">
        <v>12.303000000000003</v>
      </c>
      <c r="AG67">
        <v>13.622211839999999</v>
      </c>
      <c r="AH67">
        <v>8.3184480000000018</v>
      </c>
      <c r="AI67">
        <v>0</v>
      </c>
      <c r="AJ67">
        <v>0</v>
      </c>
      <c r="AK67">
        <v>22.296000000000003</v>
      </c>
      <c r="AL67">
        <v>15.604199999999997</v>
      </c>
      <c r="AM67">
        <v>4.0982344444444445</v>
      </c>
      <c r="AN67">
        <v>0</v>
      </c>
      <c r="AO67">
        <v>0.15494975999999999</v>
      </c>
      <c r="AP67">
        <v>1.5471917999999998</v>
      </c>
      <c r="AQ67">
        <v>20.568569999999998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0.87840000000000007</v>
      </c>
      <c r="AX67">
        <v>0</v>
      </c>
      <c r="AY67">
        <v>0</v>
      </c>
      <c r="AZ67">
        <v>0</v>
      </c>
      <c r="BA67">
        <v>35.639261805507793</v>
      </c>
      <c r="BB67">
        <f t="shared" si="0"/>
        <v>1060.9534174081768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9.4249639249639241</v>
      </c>
      <c r="M68">
        <v>60.308399999999992</v>
      </c>
      <c r="N68">
        <v>51.881250000000016</v>
      </c>
      <c r="O68">
        <v>73.284375000000011</v>
      </c>
      <c r="P68">
        <v>24.816089999999996</v>
      </c>
      <c r="Q68">
        <v>4.6379520000000003</v>
      </c>
      <c r="R68">
        <v>18.617731920000001</v>
      </c>
      <c r="S68">
        <v>11.59053192</v>
      </c>
      <c r="T68">
        <v>0</v>
      </c>
      <c r="U68">
        <v>51.759972000000012</v>
      </c>
      <c r="V68">
        <v>5.9829000000000017</v>
      </c>
      <c r="W68">
        <v>15.284157377697845</v>
      </c>
      <c r="X68">
        <v>64.790135576978429</v>
      </c>
      <c r="Y68">
        <v>0</v>
      </c>
      <c r="Z68">
        <v>2.8784289600000004</v>
      </c>
      <c r="AA68">
        <v>10.062072000000001</v>
      </c>
      <c r="AB68">
        <v>11.533435920000002</v>
      </c>
      <c r="AC68">
        <v>4.2505073279999994</v>
      </c>
      <c r="AD68">
        <v>8.0065281600000002</v>
      </c>
      <c r="AE68">
        <v>19.4405292</v>
      </c>
      <c r="AF68">
        <v>12.303000000000003</v>
      </c>
      <c r="AG68">
        <v>13.622211839999999</v>
      </c>
      <c r="AH68">
        <v>19.964275200000003</v>
      </c>
      <c r="AI68">
        <v>0</v>
      </c>
      <c r="AJ68">
        <v>0</v>
      </c>
      <c r="AK68">
        <v>22.296000000000003</v>
      </c>
      <c r="AL68">
        <v>15.604199999999997</v>
      </c>
      <c r="AM68">
        <v>4.0982344444444445</v>
      </c>
      <c r="AN68">
        <v>0</v>
      </c>
      <c r="AO68">
        <v>0.15494975999999999</v>
      </c>
      <c r="AP68">
        <v>1.5471917999999998</v>
      </c>
      <c r="AQ68">
        <v>20.568569999999998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0.87840000000000007</v>
      </c>
      <c r="AX68">
        <v>0</v>
      </c>
      <c r="AY68">
        <v>0</v>
      </c>
      <c r="AZ68">
        <v>0</v>
      </c>
      <c r="BA68">
        <v>36.017751189507798</v>
      </c>
      <c r="BB68">
        <f t="shared" ref="BB68:BB99" si="1">SUM(B68:AZ68)-BA68</f>
        <v>1072.2207552241766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9.4249639249639241</v>
      </c>
      <c r="M69">
        <v>60.308399999999992</v>
      </c>
      <c r="N69">
        <v>51.881250000000016</v>
      </c>
      <c r="O69">
        <v>73.284375000000011</v>
      </c>
      <c r="P69">
        <v>24.816089999999996</v>
      </c>
      <c r="Q69">
        <v>4.6379520000000003</v>
      </c>
      <c r="R69">
        <v>18.617731920000001</v>
      </c>
      <c r="S69">
        <v>11.59053192</v>
      </c>
      <c r="T69">
        <v>0</v>
      </c>
      <c r="U69">
        <v>51.759972000000012</v>
      </c>
      <c r="V69">
        <v>5.9829000000000017</v>
      </c>
      <c r="W69">
        <v>15.284157377697845</v>
      </c>
      <c r="X69">
        <v>64.790135576978429</v>
      </c>
      <c r="Y69">
        <v>0</v>
      </c>
      <c r="Z69">
        <v>2.8784289600000004</v>
      </c>
      <c r="AA69">
        <v>5.5514880000000009</v>
      </c>
      <c r="AB69">
        <v>11.533435920000002</v>
      </c>
      <c r="AC69">
        <v>4.2505073279999994</v>
      </c>
      <c r="AD69">
        <v>8.0065281600000002</v>
      </c>
      <c r="AE69">
        <v>19.4405292</v>
      </c>
      <c r="AF69">
        <v>12.303000000000003</v>
      </c>
      <c r="AG69">
        <v>13.622211839999999</v>
      </c>
      <c r="AH69">
        <v>20.421789840000002</v>
      </c>
      <c r="AI69">
        <v>0</v>
      </c>
      <c r="AJ69">
        <v>0</v>
      </c>
      <c r="AK69">
        <v>22.296000000000003</v>
      </c>
      <c r="AL69">
        <v>15.604199999999997</v>
      </c>
      <c r="AM69">
        <v>4.0982344444444445</v>
      </c>
      <c r="AN69">
        <v>0</v>
      </c>
      <c r="AO69">
        <v>0.15494975999999999</v>
      </c>
      <c r="AP69">
        <v>1.5471917999999998</v>
      </c>
      <c r="AQ69">
        <v>20.568569999999998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0.87840000000000007</v>
      </c>
      <c r="AX69">
        <v>0</v>
      </c>
      <c r="AY69">
        <v>0</v>
      </c>
      <c r="AZ69">
        <v>0</v>
      </c>
      <c r="BA69">
        <v>35.886026325507792</v>
      </c>
      <c r="BB69">
        <f t="shared" si="1"/>
        <v>1068.2994107281768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9.4249639249639241</v>
      </c>
      <c r="M70">
        <v>60.308399999999992</v>
      </c>
      <c r="N70">
        <v>51.881250000000016</v>
      </c>
      <c r="O70">
        <v>73.284375000000011</v>
      </c>
      <c r="P70">
        <v>24.816089999999996</v>
      </c>
      <c r="Q70">
        <v>4.6379520000000003</v>
      </c>
      <c r="R70">
        <v>18.617731920000001</v>
      </c>
      <c r="S70">
        <v>11.59053192</v>
      </c>
      <c r="T70">
        <v>0</v>
      </c>
      <c r="U70">
        <v>51.759972000000012</v>
      </c>
      <c r="V70">
        <v>5.9829000000000017</v>
      </c>
      <c r="W70">
        <v>15.284157377697845</v>
      </c>
      <c r="X70">
        <v>64.790135576978429</v>
      </c>
      <c r="Y70">
        <v>0</v>
      </c>
      <c r="Z70">
        <v>2.8784289600000004</v>
      </c>
      <c r="AA70">
        <v>5.5514880000000009</v>
      </c>
      <c r="AB70">
        <v>11.533435920000002</v>
      </c>
      <c r="AC70">
        <v>4.2505073279999994</v>
      </c>
      <c r="AD70">
        <v>8.0065281600000002</v>
      </c>
      <c r="AE70">
        <v>19.4405292</v>
      </c>
      <c r="AF70">
        <v>12.303000000000003</v>
      </c>
      <c r="AG70">
        <v>13.622211839999999</v>
      </c>
      <c r="AH70">
        <v>20.421789840000002</v>
      </c>
      <c r="AI70">
        <v>0</v>
      </c>
      <c r="AJ70">
        <v>0</v>
      </c>
      <c r="AK70">
        <v>22.296000000000003</v>
      </c>
      <c r="AL70">
        <v>15.604199999999997</v>
      </c>
      <c r="AM70">
        <v>4.0982344444444445</v>
      </c>
      <c r="AN70">
        <v>0</v>
      </c>
      <c r="AO70">
        <v>0.15494975999999999</v>
      </c>
      <c r="AP70">
        <v>1.5471917999999998</v>
      </c>
      <c r="AQ70">
        <v>20.568569999999998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0.87840000000000007</v>
      </c>
      <c r="AX70">
        <v>0</v>
      </c>
      <c r="AY70">
        <v>0</v>
      </c>
      <c r="AZ70">
        <v>0</v>
      </c>
      <c r="BA70">
        <v>35.886026325507792</v>
      </c>
      <c r="BB70">
        <f t="shared" si="1"/>
        <v>1068.2994107281768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9.4249639249639241</v>
      </c>
      <c r="M71">
        <v>60.308399999999992</v>
      </c>
      <c r="N71">
        <v>51.881250000000016</v>
      </c>
      <c r="O71">
        <v>73.284375000000011</v>
      </c>
      <c r="P71">
        <v>24.816089999999996</v>
      </c>
      <c r="Q71">
        <v>4.6379520000000003</v>
      </c>
      <c r="R71">
        <v>18.617731920000001</v>
      </c>
      <c r="S71">
        <v>11.59053192</v>
      </c>
      <c r="T71">
        <v>0</v>
      </c>
      <c r="U71">
        <v>51.759972000000012</v>
      </c>
      <c r="V71">
        <v>5.9829000000000017</v>
      </c>
      <c r="W71">
        <v>15.284157377697845</v>
      </c>
      <c r="X71">
        <v>64.790135576978429</v>
      </c>
      <c r="Y71">
        <v>0</v>
      </c>
      <c r="Z71">
        <v>2.8784289600000004</v>
      </c>
      <c r="AA71">
        <v>5.5514880000000009</v>
      </c>
      <c r="AB71">
        <v>11.533435920000002</v>
      </c>
      <c r="AC71">
        <v>4.2505073279999994</v>
      </c>
      <c r="AD71">
        <v>8.0065281600000002</v>
      </c>
      <c r="AE71">
        <v>19.4405292</v>
      </c>
      <c r="AF71">
        <v>12.303000000000003</v>
      </c>
      <c r="AG71">
        <v>13.622211839999999</v>
      </c>
      <c r="AH71">
        <v>20.421789840000002</v>
      </c>
      <c r="AI71">
        <v>0</v>
      </c>
      <c r="AJ71">
        <v>0</v>
      </c>
      <c r="AK71">
        <v>22.296000000000003</v>
      </c>
      <c r="AL71">
        <v>15.604199999999997</v>
      </c>
      <c r="AM71">
        <v>4.0982344444444445</v>
      </c>
      <c r="AN71">
        <v>0</v>
      </c>
      <c r="AO71">
        <v>0.15494975999999999</v>
      </c>
      <c r="AP71">
        <v>0.98457660000000047</v>
      </c>
      <c r="AQ71">
        <v>20.568569999999998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0.87840000000000007</v>
      </c>
      <c r="AX71">
        <v>0</v>
      </c>
      <c r="AY71">
        <v>0</v>
      </c>
      <c r="AZ71">
        <v>0</v>
      </c>
      <c r="BA71">
        <v>35.867741551107805</v>
      </c>
      <c r="BB71">
        <f t="shared" si="1"/>
        <v>1067.7550803025767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9.4249639249639241</v>
      </c>
      <c r="M72">
        <v>60.308399999999992</v>
      </c>
      <c r="N72">
        <v>51.881250000000016</v>
      </c>
      <c r="O72">
        <v>73.284375000000011</v>
      </c>
      <c r="P72">
        <v>24.816089999999996</v>
      </c>
      <c r="Q72">
        <v>4.6379520000000003</v>
      </c>
      <c r="R72">
        <v>18.617731920000001</v>
      </c>
      <c r="S72">
        <v>11.59053192</v>
      </c>
      <c r="T72">
        <v>0</v>
      </c>
      <c r="U72">
        <v>51.759972000000012</v>
      </c>
      <c r="V72">
        <v>5.9829000000000017</v>
      </c>
      <c r="W72">
        <v>15.284157377697845</v>
      </c>
      <c r="X72">
        <v>64.790135576978429</v>
      </c>
      <c r="Y72">
        <v>0</v>
      </c>
      <c r="Z72">
        <v>2.8784289600000004</v>
      </c>
      <c r="AA72">
        <v>5.5514880000000009</v>
      </c>
      <c r="AB72">
        <v>11.533435920000002</v>
      </c>
      <c r="AC72">
        <v>4.2505073279999994</v>
      </c>
      <c r="AD72">
        <v>8.0065281600000002</v>
      </c>
      <c r="AE72">
        <v>19.4405292</v>
      </c>
      <c r="AF72">
        <v>12.303000000000003</v>
      </c>
      <c r="AG72">
        <v>13.622211839999999</v>
      </c>
      <c r="AH72">
        <v>20.421789840000002</v>
      </c>
      <c r="AI72">
        <v>0</v>
      </c>
      <c r="AJ72">
        <v>0</v>
      </c>
      <c r="AK72">
        <v>22.296000000000003</v>
      </c>
      <c r="AL72">
        <v>15.604199999999997</v>
      </c>
      <c r="AM72">
        <v>4.0982344444444445</v>
      </c>
      <c r="AN72">
        <v>0</v>
      </c>
      <c r="AO72">
        <v>0.15494975999999999</v>
      </c>
      <c r="AP72">
        <v>0.98457660000000047</v>
      </c>
      <c r="AQ72">
        <v>20.568569999999998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0.87840000000000007</v>
      </c>
      <c r="AX72">
        <v>0</v>
      </c>
      <c r="AY72">
        <v>0</v>
      </c>
      <c r="AZ72">
        <v>0</v>
      </c>
      <c r="BA72">
        <v>35.867741551107805</v>
      </c>
      <c r="BB72">
        <f t="shared" si="1"/>
        <v>1067.7550803025767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9.4249639249639241</v>
      </c>
      <c r="M73">
        <v>60.308399999999992</v>
      </c>
      <c r="N73">
        <v>51.881250000000016</v>
      </c>
      <c r="O73">
        <v>73.284375000000011</v>
      </c>
      <c r="P73">
        <v>24.816089999999996</v>
      </c>
      <c r="Q73">
        <v>4.6379520000000003</v>
      </c>
      <c r="R73">
        <v>18.617731920000001</v>
      </c>
      <c r="S73">
        <v>11.59053192</v>
      </c>
      <c r="T73">
        <v>0</v>
      </c>
      <c r="U73">
        <v>51.759972000000012</v>
      </c>
      <c r="V73">
        <v>5.9829000000000017</v>
      </c>
      <c r="W73">
        <v>15.284157377697845</v>
      </c>
      <c r="X73">
        <v>64.790135576978429</v>
      </c>
      <c r="Y73">
        <v>0</v>
      </c>
      <c r="Z73">
        <v>2.8784289600000004</v>
      </c>
      <c r="AA73">
        <v>5.5514880000000009</v>
      </c>
      <c r="AB73">
        <v>11.533435920000002</v>
      </c>
      <c r="AC73">
        <v>4.2505073279999994</v>
      </c>
      <c r="AD73">
        <v>8.0065281600000002</v>
      </c>
      <c r="AE73">
        <v>19.4405292</v>
      </c>
      <c r="AF73">
        <v>18.454500000000003</v>
      </c>
      <c r="AG73">
        <v>13.622211839999999</v>
      </c>
      <c r="AH73">
        <v>20.421789840000002</v>
      </c>
      <c r="AI73">
        <v>0</v>
      </c>
      <c r="AJ73">
        <v>0</v>
      </c>
      <c r="AK73">
        <v>22.296000000000003</v>
      </c>
      <c r="AL73">
        <v>15.604199999999997</v>
      </c>
      <c r="AM73">
        <v>4.0982344444444445</v>
      </c>
      <c r="AN73">
        <v>0</v>
      </c>
      <c r="AO73">
        <v>0.15494975999999999</v>
      </c>
      <c r="AP73">
        <v>0.98457660000000047</v>
      </c>
      <c r="AQ73">
        <v>20.568569999999998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0.87840000000000007</v>
      </c>
      <c r="AX73">
        <v>0</v>
      </c>
      <c r="AY73">
        <v>0</v>
      </c>
      <c r="AZ73">
        <v>0</v>
      </c>
      <c r="BA73">
        <v>36.067665301107802</v>
      </c>
      <c r="BB73">
        <f t="shared" si="1"/>
        <v>1073.7066565525768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9.4249639249639241</v>
      </c>
      <c r="M74">
        <v>60.308399999999992</v>
      </c>
      <c r="N74">
        <v>51.881250000000016</v>
      </c>
      <c r="O74">
        <v>73.284375000000011</v>
      </c>
      <c r="P74">
        <v>24.816089999999996</v>
      </c>
      <c r="Q74">
        <v>4.6379520000000003</v>
      </c>
      <c r="R74">
        <v>18.617731920000001</v>
      </c>
      <c r="S74">
        <v>11.59053192</v>
      </c>
      <c r="T74">
        <v>0</v>
      </c>
      <c r="U74">
        <v>51.759972000000012</v>
      </c>
      <c r="V74">
        <v>5.9829000000000017</v>
      </c>
      <c r="W74">
        <v>15.284157377697845</v>
      </c>
      <c r="X74">
        <v>64.790135576978429</v>
      </c>
      <c r="Y74">
        <v>0</v>
      </c>
      <c r="Z74">
        <v>2.8784289600000004</v>
      </c>
      <c r="AA74">
        <v>5.5514880000000009</v>
      </c>
      <c r="AB74">
        <v>11.533435920000002</v>
      </c>
      <c r="AC74">
        <v>4.2505073279999994</v>
      </c>
      <c r="AD74">
        <v>8.0065281600000002</v>
      </c>
      <c r="AE74">
        <v>19.4405292</v>
      </c>
      <c r="AF74">
        <v>18.454500000000003</v>
      </c>
      <c r="AG74">
        <v>13.622211839999999</v>
      </c>
      <c r="AH74">
        <v>20.421789840000002</v>
      </c>
      <c r="AI74">
        <v>0</v>
      </c>
      <c r="AJ74">
        <v>0</v>
      </c>
      <c r="AK74">
        <v>22.296000000000003</v>
      </c>
      <c r="AL74">
        <v>26.006999999999998</v>
      </c>
      <c r="AM74">
        <v>4.3909654761904768</v>
      </c>
      <c r="AN74">
        <v>0</v>
      </c>
      <c r="AO74">
        <v>0.15494975999999999</v>
      </c>
      <c r="AP74">
        <v>0.98457660000000047</v>
      </c>
      <c r="AQ74">
        <v>20.568569999999998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0.87840000000000007</v>
      </c>
      <c r="AX74">
        <v>0</v>
      </c>
      <c r="AY74">
        <v>0</v>
      </c>
      <c r="AZ74">
        <v>0</v>
      </c>
      <c r="BA74">
        <v>36.415269949837956</v>
      </c>
      <c r="BB74">
        <f t="shared" si="1"/>
        <v>1084.0545829355929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9.4249639249639241</v>
      </c>
      <c r="M75">
        <v>60.308399999999992</v>
      </c>
      <c r="N75">
        <v>51.881250000000016</v>
      </c>
      <c r="O75">
        <v>73.284375000000011</v>
      </c>
      <c r="P75">
        <v>24.816089999999996</v>
      </c>
      <c r="Q75">
        <v>4.6379520000000003</v>
      </c>
      <c r="R75">
        <v>18.617731920000001</v>
      </c>
      <c r="S75">
        <v>11.59053192</v>
      </c>
      <c r="T75">
        <v>0</v>
      </c>
      <c r="U75">
        <v>51.759972000000012</v>
      </c>
      <c r="V75">
        <v>5.9829000000000017</v>
      </c>
      <c r="W75">
        <v>15.284157377697845</v>
      </c>
      <c r="X75">
        <v>64.790135576978429</v>
      </c>
      <c r="Y75">
        <v>0</v>
      </c>
      <c r="Z75">
        <v>2.8784289600000004</v>
      </c>
      <c r="AA75">
        <v>6.1413336000000003</v>
      </c>
      <c r="AB75">
        <v>11.533435920000002</v>
      </c>
      <c r="AC75">
        <v>8.5010146559999988</v>
      </c>
      <c r="AD75">
        <v>8.0065281600000002</v>
      </c>
      <c r="AE75">
        <v>19.4405292</v>
      </c>
      <c r="AF75">
        <v>18.454500000000003</v>
      </c>
      <c r="AG75">
        <v>13.622211839999999</v>
      </c>
      <c r="AH75">
        <v>29.114568000000006</v>
      </c>
      <c r="AI75">
        <v>1.1182032</v>
      </c>
      <c r="AJ75">
        <v>0</v>
      </c>
      <c r="AK75">
        <v>22.296000000000003</v>
      </c>
      <c r="AL75">
        <v>34.675999999999995</v>
      </c>
      <c r="AM75">
        <v>4.6368595428571426</v>
      </c>
      <c r="AN75">
        <v>0</v>
      </c>
      <c r="AO75">
        <v>0.15494975999999999</v>
      </c>
      <c r="AP75">
        <v>0.98457660000000047</v>
      </c>
      <c r="AQ75">
        <v>20.568569999999998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0.87840000000000007</v>
      </c>
      <c r="AX75">
        <v>0</v>
      </c>
      <c r="AY75">
        <v>0</v>
      </c>
      <c r="AZ75">
        <v>0</v>
      </c>
      <c r="BA75">
        <v>37.181172590961758</v>
      </c>
      <c r="BB75">
        <f t="shared" si="1"/>
        <v>1106.8549086491357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9.4249639249639241</v>
      </c>
      <c r="M76">
        <v>60.308399999999992</v>
      </c>
      <c r="N76">
        <v>51.881250000000016</v>
      </c>
      <c r="O76">
        <v>73.284375000000011</v>
      </c>
      <c r="P76">
        <v>24.816089999999996</v>
      </c>
      <c r="Q76">
        <v>4.6379520000000003</v>
      </c>
      <c r="R76">
        <v>18.617731920000001</v>
      </c>
      <c r="S76">
        <v>11.59053192</v>
      </c>
      <c r="T76">
        <v>0</v>
      </c>
      <c r="U76">
        <v>51.759972000000012</v>
      </c>
      <c r="V76">
        <v>5.9829000000000017</v>
      </c>
      <c r="W76">
        <v>15.284157377697845</v>
      </c>
      <c r="X76">
        <v>64.790135576978429</v>
      </c>
      <c r="Y76">
        <v>0</v>
      </c>
      <c r="Z76">
        <v>2.8784289600000004</v>
      </c>
      <c r="AA76">
        <v>11.102976000000002</v>
      </c>
      <c r="AB76">
        <v>11.533435920000002</v>
      </c>
      <c r="AC76">
        <v>8.5010146559999988</v>
      </c>
      <c r="AD76">
        <v>8.0065281600000002</v>
      </c>
      <c r="AE76">
        <v>19.4405292</v>
      </c>
      <c r="AF76">
        <v>18.454500000000003</v>
      </c>
      <c r="AG76">
        <v>13.622211839999999</v>
      </c>
      <c r="AH76">
        <v>30.81984984</v>
      </c>
      <c r="AI76">
        <v>1.1182032</v>
      </c>
      <c r="AJ76">
        <v>0</v>
      </c>
      <c r="AK76">
        <v>22.296000000000003</v>
      </c>
      <c r="AL76">
        <v>34.675999999999995</v>
      </c>
      <c r="AM76">
        <v>4.6368595428571426</v>
      </c>
      <c r="AN76">
        <v>0</v>
      </c>
      <c r="AO76">
        <v>0.15494975999999999</v>
      </c>
      <c r="AP76">
        <v>0.98457660000000047</v>
      </c>
      <c r="AQ76">
        <v>20.568569999999998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0.87840000000000007</v>
      </c>
      <c r="AX76">
        <v>0</v>
      </c>
      <c r="AY76">
        <v>0</v>
      </c>
      <c r="AZ76">
        <v>0</v>
      </c>
      <c r="BA76">
        <v>37.397847518961761</v>
      </c>
      <c r="BB76">
        <f t="shared" si="1"/>
        <v>1113.3051579611356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9.4249639249639241</v>
      </c>
      <c r="M77">
        <v>60.308399999999992</v>
      </c>
      <c r="N77">
        <v>51.881250000000016</v>
      </c>
      <c r="O77">
        <v>73.284375000000011</v>
      </c>
      <c r="P77">
        <v>24.816089999999996</v>
      </c>
      <c r="Q77">
        <v>4.6379520000000003</v>
      </c>
      <c r="R77">
        <v>18.617731920000001</v>
      </c>
      <c r="S77">
        <v>11.59053192</v>
      </c>
      <c r="T77">
        <v>0</v>
      </c>
      <c r="U77">
        <v>51.759972000000012</v>
      </c>
      <c r="V77">
        <v>5.9829000000000017</v>
      </c>
      <c r="W77">
        <v>15.284157377697845</v>
      </c>
      <c r="X77">
        <v>64.790135576978429</v>
      </c>
      <c r="Y77">
        <v>0</v>
      </c>
      <c r="Z77">
        <v>2.8784289600000004</v>
      </c>
      <c r="AA77">
        <v>12.317364000000001</v>
      </c>
      <c r="AB77">
        <v>17.352844703999999</v>
      </c>
      <c r="AC77">
        <v>8.5010146559999988</v>
      </c>
      <c r="AD77">
        <v>12.009792240000001</v>
      </c>
      <c r="AE77">
        <v>19.4405292</v>
      </c>
      <c r="AF77">
        <v>18.454500000000003</v>
      </c>
      <c r="AG77">
        <v>13.622211839999999</v>
      </c>
      <c r="AH77">
        <v>41.093133119999997</v>
      </c>
      <c r="AI77">
        <v>1.1182032</v>
      </c>
      <c r="AJ77">
        <v>0</v>
      </c>
      <c r="AK77">
        <v>22.296000000000003</v>
      </c>
      <c r="AL77">
        <v>34.675999999999995</v>
      </c>
      <c r="AM77">
        <v>4.6368595428571426</v>
      </c>
      <c r="AN77">
        <v>0</v>
      </c>
      <c r="AO77">
        <v>0.15494975999999999</v>
      </c>
      <c r="AP77">
        <v>0.98457660000000047</v>
      </c>
      <c r="AQ77">
        <v>20.568569999999998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0.87840000000000007</v>
      </c>
      <c r="AX77">
        <v>0</v>
      </c>
      <c r="AY77">
        <v>0</v>
      </c>
      <c r="AZ77">
        <v>0</v>
      </c>
      <c r="BA77">
        <v>38.090433857361766</v>
      </c>
      <c r="BB77">
        <f t="shared" si="1"/>
        <v>1133.9229157667355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9.4249639249639241</v>
      </c>
      <c r="M78">
        <v>60.308399999999992</v>
      </c>
      <c r="N78">
        <v>51.881250000000016</v>
      </c>
      <c r="O78">
        <v>73.284375000000011</v>
      </c>
      <c r="P78">
        <v>24.816089999999996</v>
      </c>
      <c r="Q78">
        <v>4.6379520000000003</v>
      </c>
      <c r="R78">
        <v>18.617731920000001</v>
      </c>
      <c r="S78">
        <v>11.59053192</v>
      </c>
      <c r="T78">
        <v>0</v>
      </c>
      <c r="U78">
        <v>51.759972000000012</v>
      </c>
      <c r="V78">
        <v>5.9829000000000017</v>
      </c>
      <c r="W78">
        <v>15.284157377697845</v>
      </c>
      <c r="X78">
        <v>64.790135576978429</v>
      </c>
      <c r="Y78">
        <v>0</v>
      </c>
      <c r="Z78">
        <v>5.756857919999999</v>
      </c>
      <c r="AA78">
        <v>16.654464000000001</v>
      </c>
      <c r="AB78">
        <v>17.352844703999999</v>
      </c>
      <c r="AC78">
        <v>12.7643852736</v>
      </c>
      <c r="AD78">
        <v>16.013056320000004</v>
      </c>
      <c r="AE78">
        <v>21.7125353952</v>
      </c>
      <c r="AF78">
        <v>18.454500000000003</v>
      </c>
      <c r="AG78">
        <v>13.622211839999999</v>
      </c>
      <c r="AH78">
        <v>51.366416399999999</v>
      </c>
      <c r="AI78">
        <v>3.3546095999999994</v>
      </c>
      <c r="AJ78">
        <v>0</v>
      </c>
      <c r="AK78">
        <v>22.296000000000003</v>
      </c>
      <c r="AL78">
        <v>34.675999999999995</v>
      </c>
      <c r="AM78">
        <v>6.9552893142857162</v>
      </c>
      <c r="AN78">
        <v>0</v>
      </c>
      <c r="AO78">
        <v>0.15494975999999999</v>
      </c>
      <c r="AP78">
        <v>0.98457660000000047</v>
      </c>
      <c r="AQ78">
        <v>20.568569999999998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0.87840000000000007</v>
      </c>
      <c r="AX78">
        <v>0</v>
      </c>
      <c r="AY78">
        <v>0</v>
      </c>
      <c r="AZ78">
        <v>0</v>
      </c>
      <c r="BA78">
        <v>39.149358005012552</v>
      </c>
      <c r="BB78">
        <f t="shared" si="1"/>
        <v>1165.4462809233135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9.4249639249639241</v>
      </c>
      <c r="M79">
        <v>60.308399999999992</v>
      </c>
      <c r="N79">
        <v>51.881250000000016</v>
      </c>
      <c r="O79">
        <v>73.284375000000011</v>
      </c>
      <c r="P79">
        <v>24.816089999999996</v>
      </c>
      <c r="Q79">
        <v>4.6379520000000003</v>
      </c>
      <c r="R79">
        <v>18.617731920000001</v>
      </c>
      <c r="S79">
        <v>11.59053192</v>
      </c>
      <c r="T79">
        <v>0</v>
      </c>
      <c r="U79">
        <v>51.759972000000012</v>
      </c>
      <c r="V79">
        <v>5.9829000000000017</v>
      </c>
      <c r="W79">
        <v>15.284157377697845</v>
      </c>
      <c r="X79">
        <v>64.790135576978429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13.622211839999999</v>
      </c>
      <c r="AH79">
        <v>61.63969968</v>
      </c>
      <c r="AI79">
        <v>14.536641600000001</v>
      </c>
      <c r="AJ79">
        <v>0</v>
      </c>
      <c r="AK79">
        <v>22.296000000000003</v>
      </c>
      <c r="AL79">
        <v>26.006999999999998</v>
      </c>
      <c r="AM79">
        <v>6.9552893142857162</v>
      </c>
      <c r="AN79">
        <v>0</v>
      </c>
      <c r="AO79">
        <v>0.15494975999999999</v>
      </c>
      <c r="AP79">
        <v>0.98457660000000047</v>
      </c>
      <c r="AQ79">
        <v>20.568569999999998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0.87840000000000007</v>
      </c>
      <c r="AX79">
        <v>0</v>
      </c>
      <c r="AY79">
        <v>0</v>
      </c>
      <c r="AZ79">
        <v>0</v>
      </c>
      <c r="BA79">
        <v>39.785455781412558</v>
      </c>
      <c r="BB79">
        <f t="shared" si="1"/>
        <v>1184.3824001229134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9.4249639249639241</v>
      </c>
      <c r="M80">
        <v>60.308399999999992</v>
      </c>
      <c r="N80">
        <v>51.881250000000016</v>
      </c>
      <c r="O80">
        <v>73.284375000000011</v>
      </c>
      <c r="P80">
        <v>24.816089999999996</v>
      </c>
      <c r="Q80">
        <v>4.6379520000000003</v>
      </c>
      <c r="R80">
        <v>18.617731920000001</v>
      </c>
      <c r="S80">
        <v>11.59053192</v>
      </c>
      <c r="T80">
        <v>0</v>
      </c>
      <c r="U80">
        <v>51.759972000000012</v>
      </c>
      <c r="V80">
        <v>5.9829000000000017</v>
      </c>
      <c r="W80">
        <v>15.284157377697845</v>
      </c>
      <c r="X80">
        <v>64.790135576978429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13.622211839999999</v>
      </c>
      <c r="AH80">
        <v>61.63969968</v>
      </c>
      <c r="AI80">
        <v>14.536641600000001</v>
      </c>
      <c r="AJ80">
        <v>0</v>
      </c>
      <c r="AK80">
        <v>22.296000000000003</v>
      </c>
      <c r="AL80">
        <v>15.604199999999997</v>
      </c>
      <c r="AM80">
        <v>6.9552893142857162</v>
      </c>
      <c r="AN80">
        <v>0</v>
      </c>
      <c r="AO80">
        <v>0.15494975999999999</v>
      </c>
      <c r="AP80">
        <v>0.98457660000000047</v>
      </c>
      <c r="AQ80">
        <v>20.568569999999998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0.87840000000000007</v>
      </c>
      <c r="AX80">
        <v>0</v>
      </c>
      <c r="AY80">
        <v>0</v>
      </c>
      <c r="AZ80">
        <v>0</v>
      </c>
      <c r="BA80">
        <v>39.447364781412553</v>
      </c>
      <c r="BB80">
        <f t="shared" si="1"/>
        <v>1174.3176911229134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9.4249639249639241</v>
      </c>
      <c r="M81">
        <v>60.308399999999992</v>
      </c>
      <c r="N81">
        <v>51.881250000000016</v>
      </c>
      <c r="O81">
        <v>73.284375000000011</v>
      </c>
      <c r="P81">
        <v>24.816089999999996</v>
      </c>
      <c r="Q81">
        <v>4.6379520000000003</v>
      </c>
      <c r="R81">
        <v>18.617731920000001</v>
      </c>
      <c r="S81">
        <v>11.59053192</v>
      </c>
      <c r="T81">
        <v>0</v>
      </c>
      <c r="U81">
        <v>51.759972000000012</v>
      </c>
      <c r="V81">
        <v>5.9829000000000017</v>
      </c>
      <c r="W81">
        <v>15.284157377697845</v>
      </c>
      <c r="X81">
        <v>64.790135576978429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13.622211839999999</v>
      </c>
      <c r="AH81">
        <v>61.63969968</v>
      </c>
      <c r="AI81">
        <v>21.804962400000001</v>
      </c>
      <c r="AJ81">
        <v>0</v>
      </c>
      <c r="AK81">
        <v>22.296000000000003</v>
      </c>
      <c r="AL81">
        <v>15.604199999999997</v>
      </c>
      <c r="AM81">
        <v>6.9552893142857162</v>
      </c>
      <c r="AN81">
        <v>0</v>
      </c>
      <c r="AO81">
        <v>0.15494975999999999</v>
      </c>
      <c r="AP81">
        <v>0.98457660000000047</v>
      </c>
      <c r="AQ81">
        <v>20.568569999999998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0.87840000000000007</v>
      </c>
      <c r="AX81">
        <v>0</v>
      </c>
      <c r="AY81">
        <v>0</v>
      </c>
      <c r="AZ81">
        <v>0</v>
      </c>
      <c r="BA81">
        <v>39.683585427012552</v>
      </c>
      <c r="BB81">
        <f t="shared" si="1"/>
        <v>1181.3497912773134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9.4249639249639241</v>
      </c>
      <c r="M82">
        <v>60.308399999999992</v>
      </c>
      <c r="N82">
        <v>51.881250000000016</v>
      </c>
      <c r="O82">
        <v>73.284375000000011</v>
      </c>
      <c r="P82">
        <v>24.816089999999996</v>
      </c>
      <c r="Q82">
        <v>4.6379520000000003</v>
      </c>
      <c r="R82">
        <v>18.617731920000001</v>
      </c>
      <c r="S82">
        <v>11.59053192</v>
      </c>
      <c r="T82">
        <v>0</v>
      </c>
      <c r="U82">
        <v>51.759972000000012</v>
      </c>
      <c r="V82">
        <v>5.9829000000000017</v>
      </c>
      <c r="W82">
        <v>15.284157377697845</v>
      </c>
      <c r="X82">
        <v>64.790135576978429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13.622211839999999</v>
      </c>
      <c r="AH82">
        <v>61.63969968</v>
      </c>
      <c r="AI82">
        <v>21.804962400000001</v>
      </c>
      <c r="AJ82">
        <v>0</v>
      </c>
      <c r="AK82">
        <v>22.296000000000003</v>
      </c>
      <c r="AL82">
        <v>15.604199999999997</v>
      </c>
      <c r="AM82">
        <v>6.9552893142857162</v>
      </c>
      <c r="AN82">
        <v>0</v>
      </c>
      <c r="AO82">
        <v>0.15494975999999999</v>
      </c>
      <c r="AP82">
        <v>0.98457660000000047</v>
      </c>
      <c r="AQ82">
        <v>20.568569999999998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0.87840000000000007</v>
      </c>
      <c r="AX82">
        <v>0</v>
      </c>
      <c r="AY82">
        <v>0</v>
      </c>
      <c r="AZ82">
        <v>0</v>
      </c>
      <c r="BA82">
        <v>39.683585427012552</v>
      </c>
      <c r="BB82">
        <f t="shared" si="1"/>
        <v>1181.3497912773134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9.4249639249639241</v>
      </c>
      <c r="M83">
        <v>60.308399999999992</v>
      </c>
      <c r="N83">
        <v>51.881250000000016</v>
      </c>
      <c r="O83">
        <v>73.284375000000011</v>
      </c>
      <c r="P83">
        <v>24.816089999999996</v>
      </c>
      <c r="Q83">
        <v>4.6379520000000003</v>
      </c>
      <c r="R83">
        <v>18.617731920000001</v>
      </c>
      <c r="S83">
        <v>11.59053192</v>
      </c>
      <c r="T83">
        <v>0</v>
      </c>
      <c r="U83">
        <v>51.759972000000012</v>
      </c>
      <c r="V83">
        <v>5.9829000000000017</v>
      </c>
      <c r="W83">
        <v>15.284157377697845</v>
      </c>
      <c r="X83">
        <v>64.790135576978429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13.622211839999999</v>
      </c>
      <c r="AH83">
        <v>61.63969968</v>
      </c>
      <c r="AI83">
        <v>21.804962400000001</v>
      </c>
      <c r="AJ83">
        <v>0</v>
      </c>
      <c r="AK83">
        <v>22.296000000000003</v>
      </c>
      <c r="AL83">
        <v>15.604199999999997</v>
      </c>
      <c r="AM83">
        <v>6.9552893142857162</v>
      </c>
      <c r="AN83">
        <v>0</v>
      </c>
      <c r="AO83">
        <v>0.15494975999999999</v>
      </c>
      <c r="AP83">
        <v>0.98457660000000047</v>
      </c>
      <c r="AQ83">
        <v>20.568569999999998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0.87840000000000007</v>
      </c>
      <c r="AX83">
        <v>0</v>
      </c>
      <c r="AY83">
        <v>0</v>
      </c>
      <c r="AZ83">
        <v>0</v>
      </c>
      <c r="BA83">
        <v>39.683585427012552</v>
      </c>
      <c r="BB83">
        <f t="shared" si="1"/>
        <v>1181.3497912773134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9.4249639249639241</v>
      </c>
      <c r="M84">
        <v>60.308399999999992</v>
      </c>
      <c r="N84">
        <v>51.881250000000016</v>
      </c>
      <c r="O84">
        <v>73.284375000000011</v>
      </c>
      <c r="P84">
        <v>24.816089999999996</v>
      </c>
      <c r="Q84">
        <v>4.6379520000000003</v>
      </c>
      <c r="R84">
        <v>18.617731920000001</v>
      </c>
      <c r="S84">
        <v>11.59053192</v>
      </c>
      <c r="T84">
        <v>0</v>
      </c>
      <c r="U84">
        <v>51.759972000000012</v>
      </c>
      <c r="V84">
        <v>5.9829000000000017</v>
      </c>
      <c r="W84">
        <v>15.284157377697845</v>
      </c>
      <c r="X84">
        <v>64.790135576978429</v>
      </c>
      <c r="Y84">
        <v>0</v>
      </c>
      <c r="Z84">
        <v>8.6352868799999989</v>
      </c>
      <c r="AA84">
        <v>18.511436735999997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13.622211839999999</v>
      </c>
      <c r="AH84">
        <v>61.63969968</v>
      </c>
      <c r="AI84">
        <v>21.804962400000001</v>
      </c>
      <c r="AJ84">
        <v>0</v>
      </c>
      <c r="AK84">
        <v>22.296000000000003</v>
      </c>
      <c r="AL84">
        <v>15.604199999999997</v>
      </c>
      <c r="AM84">
        <v>6.9552893142857162</v>
      </c>
      <c r="AN84">
        <v>0</v>
      </c>
      <c r="AO84">
        <v>0.15494975999999999</v>
      </c>
      <c r="AP84">
        <v>0.98457660000000047</v>
      </c>
      <c r="AQ84">
        <v>20.568569999999998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0.87840000000000007</v>
      </c>
      <c r="AX84">
        <v>0</v>
      </c>
      <c r="AY84">
        <v>0</v>
      </c>
      <c r="AZ84">
        <v>0</v>
      </c>
      <c r="BA84">
        <v>39.683585427012552</v>
      </c>
      <c r="BB84">
        <f t="shared" si="1"/>
        <v>1181.3497912773134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9.4249639249639241</v>
      </c>
      <c r="M85">
        <v>60.308399999999992</v>
      </c>
      <c r="N85">
        <v>51.881250000000016</v>
      </c>
      <c r="O85">
        <v>73.284375000000011</v>
      </c>
      <c r="P85">
        <v>24.816089999999996</v>
      </c>
      <c r="Q85">
        <v>4.6379520000000003</v>
      </c>
      <c r="R85">
        <v>18.617731920000001</v>
      </c>
      <c r="S85">
        <v>11.59053192</v>
      </c>
      <c r="T85">
        <v>0</v>
      </c>
      <c r="U85">
        <v>51.759972000000012</v>
      </c>
      <c r="V85">
        <v>5.9829000000000017</v>
      </c>
      <c r="W85">
        <v>15.284157377697845</v>
      </c>
      <c r="X85">
        <v>64.790135576978429</v>
      </c>
      <c r="Y85">
        <v>0</v>
      </c>
      <c r="Z85">
        <v>8.6352868799999989</v>
      </c>
      <c r="AA85">
        <v>18.511436735999997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13.622211839999999</v>
      </c>
      <c r="AH85">
        <v>61.63969968</v>
      </c>
      <c r="AI85">
        <v>3.3546095999999994</v>
      </c>
      <c r="AJ85">
        <v>0</v>
      </c>
      <c r="AK85">
        <v>22.296000000000003</v>
      </c>
      <c r="AL85">
        <v>15.604199999999997</v>
      </c>
      <c r="AM85">
        <v>6.9552893142857162</v>
      </c>
      <c r="AN85">
        <v>0</v>
      </c>
      <c r="AO85">
        <v>0.15494975999999999</v>
      </c>
      <c r="AP85">
        <v>3.5163450000000003</v>
      </c>
      <c r="AQ85">
        <v>20.568569999999998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0.87840000000000007</v>
      </c>
      <c r="AX85">
        <v>0</v>
      </c>
      <c r="AY85">
        <v>0</v>
      </c>
      <c r="AZ85">
        <v>0</v>
      </c>
      <c r="BA85">
        <v>39.166231104612557</v>
      </c>
      <c r="BB85">
        <f t="shared" si="1"/>
        <v>1165.9485611997134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9.4249639249639241</v>
      </c>
      <c r="M86">
        <v>60.308399999999992</v>
      </c>
      <c r="N86">
        <v>51.881250000000016</v>
      </c>
      <c r="O86">
        <v>73.284375000000011</v>
      </c>
      <c r="P86">
        <v>24.816089999999996</v>
      </c>
      <c r="Q86">
        <v>4.6379520000000003</v>
      </c>
      <c r="R86">
        <v>18.617731920000001</v>
      </c>
      <c r="S86">
        <v>11.59053192</v>
      </c>
      <c r="T86">
        <v>0</v>
      </c>
      <c r="U86">
        <v>51.759972000000012</v>
      </c>
      <c r="V86">
        <v>5.9829000000000017</v>
      </c>
      <c r="W86">
        <v>15.284157377697845</v>
      </c>
      <c r="X86">
        <v>64.790135576978429</v>
      </c>
      <c r="Y86">
        <v>0</v>
      </c>
      <c r="Z86">
        <v>8.6352868799999989</v>
      </c>
      <c r="AA86">
        <v>18.511436735999997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13.622211839999999</v>
      </c>
      <c r="AH86">
        <v>51.366416399999999</v>
      </c>
      <c r="AI86">
        <v>1.1182032</v>
      </c>
      <c r="AJ86">
        <v>0</v>
      </c>
      <c r="AK86">
        <v>22.296000000000003</v>
      </c>
      <c r="AL86">
        <v>15.604199999999997</v>
      </c>
      <c r="AM86">
        <v>6.9552893142857162</v>
      </c>
      <c r="AN86">
        <v>0</v>
      </c>
      <c r="AO86">
        <v>0.15494975999999999</v>
      </c>
      <c r="AP86">
        <v>3.5163450000000003</v>
      </c>
      <c r="AQ86">
        <v>20.568569999999998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0.87840000000000007</v>
      </c>
      <c r="AX86">
        <v>0</v>
      </c>
      <c r="AY86">
        <v>0</v>
      </c>
      <c r="AZ86">
        <v>0</v>
      </c>
      <c r="BA86">
        <v>38.75966586061255</v>
      </c>
      <c r="BB86">
        <f t="shared" si="1"/>
        <v>1153.8454367637132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512.33784866799999</v>
      </c>
      <c r="L87">
        <v>9.4249639249639241</v>
      </c>
      <c r="M87">
        <v>60.308399999999992</v>
      </c>
      <c r="N87">
        <v>51.881250000000016</v>
      </c>
      <c r="O87">
        <v>73.284375000000011</v>
      </c>
      <c r="P87">
        <v>24.816089999999996</v>
      </c>
      <c r="Q87">
        <v>4.6379520000000003</v>
      </c>
      <c r="R87">
        <v>18.617731920000001</v>
      </c>
      <c r="S87">
        <v>11.59053192</v>
      </c>
      <c r="T87">
        <v>0</v>
      </c>
      <c r="U87">
        <v>51.759972000000012</v>
      </c>
      <c r="V87">
        <v>5.9829000000000017</v>
      </c>
      <c r="W87">
        <v>15.284157377697845</v>
      </c>
      <c r="X87">
        <v>64.790135576978429</v>
      </c>
      <c r="Y87">
        <v>0</v>
      </c>
      <c r="Z87">
        <v>2.8784289600000004</v>
      </c>
      <c r="AA87">
        <v>18.511436735999997</v>
      </c>
      <c r="AB87">
        <v>11.533435920000002</v>
      </c>
      <c r="AC87">
        <v>12.7643852736</v>
      </c>
      <c r="AD87">
        <v>16.013056320000004</v>
      </c>
      <c r="AE87">
        <v>21.7125353952</v>
      </c>
      <c r="AF87">
        <v>18.454500000000003</v>
      </c>
      <c r="AG87">
        <v>13.622211839999999</v>
      </c>
      <c r="AH87">
        <v>51.366416399999999</v>
      </c>
      <c r="AI87">
        <v>0</v>
      </c>
      <c r="AJ87">
        <v>0</v>
      </c>
      <c r="AK87">
        <v>22.296000000000003</v>
      </c>
      <c r="AL87">
        <v>15.604199999999997</v>
      </c>
      <c r="AM87">
        <v>4.6368595428571426</v>
      </c>
      <c r="AN87">
        <v>0</v>
      </c>
      <c r="AO87">
        <v>0.15494975999999999</v>
      </c>
      <c r="AP87">
        <v>3.5163450000000003</v>
      </c>
      <c r="AQ87">
        <v>20.568569999999998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0.87840000000000007</v>
      </c>
      <c r="AX87">
        <v>0</v>
      </c>
      <c r="AY87">
        <v>0</v>
      </c>
      <c r="AZ87">
        <v>0</v>
      </c>
      <c r="BA87">
        <v>38.205104822161765</v>
      </c>
      <c r="BB87">
        <f t="shared" si="1"/>
        <v>1137.3365981267357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512.33784866799999</v>
      </c>
      <c r="L88">
        <v>9.4249639249639241</v>
      </c>
      <c r="M88">
        <v>60.308399999999992</v>
      </c>
      <c r="N88">
        <v>51.881250000000016</v>
      </c>
      <c r="O88">
        <v>73.284375000000011</v>
      </c>
      <c r="P88">
        <v>24.816089999999996</v>
      </c>
      <c r="Q88">
        <v>4.6379520000000003</v>
      </c>
      <c r="R88">
        <v>18.617731920000001</v>
      </c>
      <c r="S88">
        <v>11.59053192</v>
      </c>
      <c r="T88">
        <v>0</v>
      </c>
      <c r="U88">
        <v>51.759972000000012</v>
      </c>
      <c r="V88">
        <v>5.9829000000000017</v>
      </c>
      <c r="W88">
        <v>15.284157377697845</v>
      </c>
      <c r="X88">
        <v>64.790135576978429</v>
      </c>
      <c r="Y88">
        <v>0</v>
      </c>
      <c r="Z88">
        <v>2.8784289600000004</v>
      </c>
      <c r="AA88">
        <v>18.511436735999997</v>
      </c>
      <c r="AB88">
        <v>11.533435920000002</v>
      </c>
      <c r="AC88">
        <v>12.7643852736</v>
      </c>
      <c r="AD88">
        <v>16.013056320000004</v>
      </c>
      <c r="AE88">
        <v>21.7125353952</v>
      </c>
      <c r="AF88">
        <v>18.454500000000003</v>
      </c>
      <c r="AG88">
        <v>13.622211839999999</v>
      </c>
      <c r="AH88">
        <v>51.366416399999999</v>
      </c>
      <c r="AI88">
        <v>0</v>
      </c>
      <c r="AJ88">
        <v>0</v>
      </c>
      <c r="AK88">
        <v>22.296000000000003</v>
      </c>
      <c r="AL88">
        <v>15.604199999999997</v>
      </c>
      <c r="AM88">
        <v>4.6368595428571426</v>
      </c>
      <c r="AN88">
        <v>0</v>
      </c>
      <c r="AO88">
        <v>0.15494975999999999</v>
      </c>
      <c r="AP88">
        <v>1.8284994000000001</v>
      </c>
      <c r="AQ88">
        <v>20.568569999999998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0.87840000000000007</v>
      </c>
      <c r="AX88">
        <v>0</v>
      </c>
      <c r="AY88">
        <v>0</v>
      </c>
      <c r="AZ88">
        <v>0</v>
      </c>
      <c r="BA88">
        <v>38.150250059761767</v>
      </c>
      <c r="BB88">
        <f t="shared" si="1"/>
        <v>1135.7036072891358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512.33784866799999</v>
      </c>
      <c r="L89">
        <v>9.4249639249639241</v>
      </c>
      <c r="M89">
        <v>60.308399999999992</v>
      </c>
      <c r="N89">
        <v>51.881250000000016</v>
      </c>
      <c r="O89">
        <v>73.284375000000011</v>
      </c>
      <c r="P89">
        <v>24.816089999999996</v>
      </c>
      <c r="Q89">
        <v>4.6379520000000003</v>
      </c>
      <c r="R89">
        <v>18.617731920000001</v>
      </c>
      <c r="S89">
        <v>11.59053192</v>
      </c>
      <c r="T89">
        <v>0</v>
      </c>
      <c r="U89">
        <v>48.389400000000002</v>
      </c>
      <c r="V89">
        <v>5.9829000000000017</v>
      </c>
      <c r="W89">
        <v>15.284157377697845</v>
      </c>
      <c r="X89">
        <v>64.790135576978429</v>
      </c>
      <c r="Y89">
        <v>0</v>
      </c>
      <c r="Z89">
        <v>2.8784289600000004</v>
      </c>
      <c r="AA89">
        <v>18.511436735999997</v>
      </c>
      <c r="AB89">
        <v>11.533435920000002</v>
      </c>
      <c r="AC89">
        <v>12.7643852736</v>
      </c>
      <c r="AD89">
        <v>16.013056320000004</v>
      </c>
      <c r="AE89">
        <v>21.7125353952</v>
      </c>
      <c r="AF89">
        <v>18.454500000000003</v>
      </c>
      <c r="AG89">
        <v>13.622211839999999</v>
      </c>
      <c r="AH89">
        <v>51.366416399999999</v>
      </c>
      <c r="AI89">
        <v>0</v>
      </c>
      <c r="AJ89">
        <v>0</v>
      </c>
      <c r="AK89">
        <v>22.296000000000003</v>
      </c>
      <c r="AL89">
        <v>15.604199999999997</v>
      </c>
      <c r="AM89">
        <v>4.6368595428571426</v>
      </c>
      <c r="AN89">
        <v>0</v>
      </c>
      <c r="AO89">
        <v>0.15494975999999999</v>
      </c>
      <c r="AP89">
        <v>1.8284994000000001</v>
      </c>
      <c r="AQ89">
        <v>20.568569999999998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0.87840000000000007</v>
      </c>
      <c r="AX89">
        <v>0</v>
      </c>
      <c r="AY89">
        <v>0</v>
      </c>
      <c r="AZ89">
        <v>0</v>
      </c>
      <c r="BA89">
        <v>38.040706395601752</v>
      </c>
      <c r="BB89">
        <f t="shared" si="1"/>
        <v>1132.4425789532957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512.33784866799999</v>
      </c>
      <c r="L90">
        <v>9.4249639249639241</v>
      </c>
      <c r="M90">
        <v>60.308399999999992</v>
      </c>
      <c r="N90">
        <v>51.881250000000016</v>
      </c>
      <c r="O90">
        <v>73.284375000000011</v>
      </c>
      <c r="P90">
        <v>24.816089999999996</v>
      </c>
      <c r="Q90">
        <v>4.6379520000000003</v>
      </c>
      <c r="R90">
        <v>18.617731920000001</v>
      </c>
      <c r="S90">
        <v>11.59053192</v>
      </c>
      <c r="T90">
        <v>0</v>
      </c>
      <c r="U90">
        <v>45.052200000000006</v>
      </c>
      <c r="V90">
        <v>5.9829000000000017</v>
      </c>
      <c r="W90">
        <v>15.284157377697845</v>
      </c>
      <c r="X90">
        <v>64.790135576978429</v>
      </c>
      <c r="Y90">
        <v>0</v>
      </c>
      <c r="Z90">
        <v>2.8784289600000004</v>
      </c>
      <c r="AA90">
        <v>18.511436735999997</v>
      </c>
      <c r="AB90">
        <v>11.533435920000002</v>
      </c>
      <c r="AC90">
        <v>12.7643852736</v>
      </c>
      <c r="AD90">
        <v>16.013056320000004</v>
      </c>
      <c r="AE90">
        <v>21.7125353952</v>
      </c>
      <c r="AF90">
        <v>18.454500000000003</v>
      </c>
      <c r="AG90">
        <v>13.622211839999999</v>
      </c>
      <c r="AH90">
        <v>51.366416399999999</v>
      </c>
      <c r="AI90">
        <v>0</v>
      </c>
      <c r="AJ90">
        <v>0</v>
      </c>
      <c r="AK90">
        <v>22.296000000000003</v>
      </c>
      <c r="AL90">
        <v>15.604199999999997</v>
      </c>
      <c r="AM90">
        <v>4.6368595428571426</v>
      </c>
      <c r="AN90">
        <v>0</v>
      </c>
      <c r="AO90">
        <v>0.15494975999999999</v>
      </c>
      <c r="AP90">
        <v>1.8284994000000001</v>
      </c>
      <c r="AQ90">
        <v>20.568569999999998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37.903699395601755</v>
      </c>
      <c r="BB90">
        <f t="shared" si="1"/>
        <v>1128.3639859532955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512.33784866799999</v>
      </c>
      <c r="L91">
        <v>9.4249639249639241</v>
      </c>
      <c r="M91">
        <v>60.308399999999992</v>
      </c>
      <c r="N91">
        <v>51.881250000000016</v>
      </c>
      <c r="O91">
        <v>73.284375000000011</v>
      </c>
      <c r="P91">
        <v>24.816089999999996</v>
      </c>
      <c r="Q91">
        <v>4.6379520000000003</v>
      </c>
      <c r="R91">
        <v>18.617731920000001</v>
      </c>
      <c r="S91">
        <v>11.59053192</v>
      </c>
      <c r="T91">
        <v>0</v>
      </c>
      <c r="U91">
        <v>41.407977599999995</v>
      </c>
      <c r="V91">
        <v>5.9829000000000017</v>
      </c>
      <c r="W91">
        <v>15.284157377697845</v>
      </c>
      <c r="X91">
        <v>64.790135576978429</v>
      </c>
      <c r="Y91">
        <v>0</v>
      </c>
      <c r="Z91">
        <v>8.6352868799999989</v>
      </c>
      <c r="AA91">
        <v>18.511436735999997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13.622211839999999</v>
      </c>
      <c r="AH91">
        <v>61.63969968</v>
      </c>
      <c r="AI91">
        <v>0</v>
      </c>
      <c r="AJ91">
        <v>0</v>
      </c>
      <c r="AK91">
        <v>22.296000000000003</v>
      </c>
      <c r="AL91">
        <v>15.604199999999997</v>
      </c>
      <c r="AM91">
        <v>6.9552893142857162</v>
      </c>
      <c r="AN91">
        <v>0</v>
      </c>
      <c r="AO91">
        <v>0.15494975999999999</v>
      </c>
      <c r="AP91">
        <v>1.8284994000000001</v>
      </c>
      <c r="AQ91">
        <v>20.568569999999998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38.637363638052555</v>
      </c>
      <c r="BB91">
        <f t="shared" si="1"/>
        <v>1150.204579066273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512.33784866799999</v>
      </c>
      <c r="L92">
        <v>9.4249639249639241</v>
      </c>
      <c r="M92">
        <v>60.308399999999992</v>
      </c>
      <c r="N92">
        <v>51.881250000000016</v>
      </c>
      <c r="O92">
        <v>73.284375000000011</v>
      </c>
      <c r="P92">
        <v>24.816089999999996</v>
      </c>
      <c r="Q92">
        <v>4.6379520000000003</v>
      </c>
      <c r="R92">
        <v>18.617731920000001</v>
      </c>
      <c r="S92">
        <v>11.59053192</v>
      </c>
      <c r="T92">
        <v>0</v>
      </c>
      <c r="U92">
        <v>41.407977599999995</v>
      </c>
      <c r="V92">
        <v>5.9829000000000017</v>
      </c>
      <c r="W92">
        <v>15.284157377697845</v>
      </c>
      <c r="X92">
        <v>64.790135576978429</v>
      </c>
      <c r="Y92">
        <v>0</v>
      </c>
      <c r="Z92">
        <v>8.6352868799999989</v>
      </c>
      <c r="AA92">
        <v>18.511436735999997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13.622211839999999</v>
      </c>
      <c r="AH92">
        <v>61.63969968</v>
      </c>
      <c r="AI92">
        <v>0</v>
      </c>
      <c r="AJ92">
        <v>0</v>
      </c>
      <c r="AK92">
        <v>22.296000000000003</v>
      </c>
      <c r="AL92">
        <v>15.604199999999997</v>
      </c>
      <c r="AM92">
        <v>6.9552893142857162</v>
      </c>
      <c r="AN92">
        <v>0</v>
      </c>
      <c r="AO92">
        <v>0.15494975999999999</v>
      </c>
      <c r="AP92">
        <v>1.8284994000000001</v>
      </c>
      <c r="AQ92">
        <v>20.568569999999998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38.637363638052555</v>
      </c>
      <c r="BB92">
        <f t="shared" si="1"/>
        <v>1150.204579066273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512.33784866799999</v>
      </c>
      <c r="L93">
        <v>9.4249639249639241</v>
      </c>
      <c r="M93">
        <v>60.308399999999992</v>
      </c>
      <c r="N93">
        <v>51.881250000000016</v>
      </c>
      <c r="O93">
        <v>73.284375000000011</v>
      </c>
      <c r="P93">
        <v>24.816089999999996</v>
      </c>
      <c r="Q93">
        <v>4.6379520000000003</v>
      </c>
      <c r="R93">
        <v>18.617731920000001</v>
      </c>
      <c r="S93">
        <v>11.59053192</v>
      </c>
      <c r="T93">
        <v>0</v>
      </c>
      <c r="U93">
        <v>41.407977599999995</v>
      </c>
      <c r="V93">
        <v>5.9829000000000017</v>
      </c>
      <c r="W93">
        <v>15.284157377697845</v>
      </c>
      <c r="X93">
        <v>64.790135576978429</v>
      </c>
      <c r="Y93">
        <v>0</v>
      </c>
      <c r="Z93">
        <v>5.7491279999999998</v>
      </c>
      <c r="AA93">
        <v>18.511436735999997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13.622211839999999</v>
      </c>
      <c r="AH93">
        <v>61.63969968</v>
      </c>
      <c r="AI93">
        <v>1.3977540000000002</v>
      </c>
      <c r="AJ93">
        <v>0</v>
      </c>
      <c r="AK93">
        <v>22.296000000000003</v>
      </c>
      <c r="AL93">
        <v>15.604199999999997</v>
      </c>
      <c r="AM93">
        <v>6.9552893142857162</v>
      </c>
      <c r="AN93">
        <v>0</v>
      </c>
      <c r="AO93">
        <v>0.15494975999999999</v>
      </c>
      <c r="AP93">
        <v>0.98457660000000047</v>
      </c>
      <c r="AQ93">
        <v>20.568569999999998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38.56156254925255</v>
      </c>
      <c r="BB93">
        <f t="shared" si="1"/>
        <v>1147.9480524750734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512.33784866799999</v>
      </c>
      <c r="L94">
        <v>9.4249639249639241</v>
      </c>
      <c r="M94">
        <v>60.308399999999992</v>
      </c>
      <c r="N94">
        <v>51.881250000000016</v>
      </c>
      <c r="O94">
        <v>73.284375000000011</v>
      </c>
      <c r="P94">
        <v>24.816089999999996</v>
      </c>
      <c r="Q94">
        <v>4.6379520000000003</v>
      </c>
      <c r="R94">
        <v>18.617731920000001</v>
      </c>
      <c r="S94">
        <v>11.59053192</v>
      </c>
      <c r="T94">
        <v>0</v>
      </c>
      <c r="U94">
        <v>41.407977599999995</v>
      </c>
      <c r="V94">
        <v>5.9829000000000017</v>
      </c>
      <c r="W94">
        <v>15.284157377697845</v>
      </c>
      <c r="X94">
        <v>64.790135576978429</v>
      </c>
      <c r="Y94">
        <v>0</v>
      </c>
      <c r="Z94">
        <v>5.6525040000000004</v>
      </c>
      <c r="AA94">
        <v>18.511436735999997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13.622211839999999</v>
      </c>
      <c r="AH94">
        <v>61.63969968</v>
      </c>
      <c r="AI94">
        <v>5.5910160000000015</v>
      </c>
      <c r="AJ94">
        <v>0</v>
      </c>
      <c r="AK94">
        <v>22.296000000000003</v>
      </c>
      <c r="AL94">
        <v>15.604199999999997</v>
      </c>
      <c r="AM94">
        <v>6.9552893142857162</v>
      </c>
      <c r="AN94">
        <v>0</v>
      </c>
      <c r="AO94">
        <v>0.15494975999999999</v>
      </c>
      <c r="AP94">
        <v>0.98457660000000047</v>
      </c>
      <c r="AQ94">
        <v>20.568569999999998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38.69470339405256</v>
      </c>
      <c r="BB94">
        <f t="shared" si="1"/>
        <v>1151.9115496302734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512.33784866799999</v>
      </c>
      <c r="L95">
        <v>9.4249639249639241</v>
      </c>
      <c r="M95">
        <v>60.308399999999992</v>
      </c>
      <c r="N95">
        <v>51.881250000000016</v>
      </c>
      <c r="O95">
        <v>73.284375000000011</v>
      </c>
      <c r="P95">
        <v>24.816089999999996</v>
      </c>
      <c r="Q95">
        <v>4.6379520000000003</v>
      </c>
      <c r="R95">
        <v>18.617731920000001</v>
      </c>
      <c r="S95">
        <v>11.59053192</v>
      </c>
      <c r="T95">
        <v>0</v>
      </c>
      <c r="U95">
        <v>41.407977599999995</v>
      </c>
      <c r="V95">
        <v>5.9829000000000017</v>
      </c>
      <c r="W95">
        <v>15.284157377697845</v>
      </c>
      <c r="X95">
        <v>64.790135576978429</v>
      </c>
      <c r="Y95">
        <v>0</v>
      </c>
      <c r="Z95">
        <v>2.8784289600000004</v>
      </c>
      <c r="AA95">
        <v>18.511436735999997</v>
      </c>
      <c r="AB95">
        <v>11.533435920000002</v>
      </c>
      <c r="AC95">
        <v>8.5010146559999988</v>
      </c>
      <c r="AD95">
        <v>12.037641033600002</v>
      </c>
      <c r="AE95">
        <v>19.4405292</v>
      </c>
      <c r="AF95">
        <v>12.303000000000003</v>
      </c>
      <c r="AG95">
        <v>13.622211839999999</v>
      </c>
      <c r="AH95">
        <v>51.366416399999999</v>
      </c>
      <c r="AI95">
        <v>5.5910160000000015</v>
      </c>
      <c r="AJ95">
        <v>0</v>
      </c>
      <c r="AK95">
        <v>22.296000000000003</v>
      </c>
      <c r="AL95">
        <v>15.604199999999997</v>
      </c>
      <c r="AM95">
        <v>6.9552893142857162</v>
      </c>
      <c r="AN95">
        <v>0</v>
      </c>
      <c r="AO95">
        <v>0.15494975999999999</v>
      </c>
      <c r="AP95">
        <v>0.98457660000000047</v>
      </c>
      <c r="AQ95">
        <v>20.568569999999998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37.473367662852546</v>
      </c>
      <c r="BB95">
        <f t="shared" si="1"/>
        <v>1115.5533261582734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512.33784866799999</v>
      </c>
      <c r="L96">
        <v>9.4249639249639241</v>
      </c>
      <c r="M96">
        <v>60.308399999999992</v>
      </c>
      <c r="N96">
        <v>51.881250000000016</v>
      </c>
      <c r="O96">
        <v>73.284375000000011</v>
      </c>
      <c r="P96">
        <v>24.816089999999996</v>
      </c>
      <c r="Q96">
        <v>4.6379520000000003</v>
      </c>
      <c r="R96">
        <v>18.617731920000001</v>
      </c>
      <c r="S96">
        <v>11.59053192</v>
      </c>
      <c r="T96">
        <v>0</v>
      </c>
      <c r="U96">
        <v>41.407977599999995</v>
      </c>
      <c r="V96">
        <v>5.9829000000000017</v>
      </c>
      <c r="W96">
        <v>15.284157377697845</v>
      </c>
      <c r="X96">
        <v>64.790135576978429</v>
      </c>
      <c r="Y96">
        <v>0</v>
      </c>
      <c r="Z96">
        <v>2.8784289600000004</v>
      </c>
      <c r="AA96">
        <v>18.511436735999997</v>
      </c>
      <c r="AB96">
        <v>11.533435920000002</v>
      </c>
      <c r="AC96">
        <v>4.2505073279999994</v>
      </c>
      <c r="AD96">
        <v>12.037641033600002</v>
      </c>
      <c r="AE96">
        <v>19.4405292</v>
      </c>
      <c r="AF96">
        <v>12.303000000000003</v>
      </c>
      <c r="AG96">
        <v>13.622211839999999</v>
      </c>
      <c r="AH96">
        <v>51.366416399999999</v>
      </c>
      <c r="AI96">
        <v>5.5910160000000015</v>
      </c>
      <c r="AJ96">
        <v>0</v>
      </c>
      <c r="AK96">
        <v>22.296000000000003</v>
      </c>
      <c r="AL96">
        <v>15.604199999999997</v>
      </c>
      <c r="AM96">
        <v>6.9552893142857162</v>
      </c>
      <c r="AN96">
        <v>0</v>
      </c>
      <c r="AO96">
        <v>0.15494975999999999</v>
      </c>
      <c r="AP96">
        <v>0.98457660000000047</v>
      </c>
      <c r="AQ96">
        <v>20.568569999999998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37.335226086852551</v>
      </c>
      <c r="BB96">
        <f t="shared" si="1"/>
        <v>1111.4409604062732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512.33784866799999</v>
      </c>
      <c r="L97">
        <v>9.4249639249639241</v>
      </c>
      <c r="M97">
        <v>60.308399999999992</v>
      </c>
      <c r="N97">
        <v>51.881250000000016</v>
      </c>
      <c r="O97">
        <v>73.284375000000011</v>
      </c>
      <c r="P97">
        <v>24.816089999999996</v>
      </c>
      <c r="Q97">
        <v>4.6379520000000003</v>
      </c>
      <c r="R97">
        <v>18.617731920000001</v>
      </c>
      <c r="S97">
        <v>11.59053192</v>
      </c>
      <c r="T97">
        <v>0</v>
      </c>
      <c r="U97">
        <v>41.407977599999995</v>
      </c>
      <c r="V97">
        <v>5.9829000000000017</v>
      </c>
      <c r="W97">
        <v>15.284157377697845</v>
      </c>
      <c r="X97">
        <v>64.790135576978429</v>
      </c>
      <c r="Y97">
        <v>0</v>
      </c>
      <c r="Z97">
        <v>2.8784289600000004</v>
      </c>
      <c r="AA97">
        <v>12.317364000000001</v>
      </c>
      <c r="AB97">
        <v>11.533435920000002</v>
      </c>
      <c r="AC97">
        <v>4.2505073279999994</v>
      </c>
      <c r="AD97">
        <v>12.037641033600002</v>
      </c>
      <c r="AE97">
        <v>19.4405292</v>
      </c>
      <c r="AF97">
        <v>12.303000000000003</v>
      </c>
      <c r="AG97">
        <v>13.622211839999999</v>
      </c>
      <c r="AH97">
        <v>41.093133119999997</v>
      </c>
      <c r="AI97">
        <v>0</v>
      </c>
      <c r="AJ97">
        <v>0</v>
      </c>
      <c r="AK97">
        <v>22.296000000000003</v>
      </c>
      <c r="AL97">
        <v>26.006999999999998</v>
      </c>
      <c r="AM97">
        <v>6.0302592539682536</v>
      </c>
      <c r="AN97">
        <v>0</v>
      </c>
      <c r="AO97">
        <v>0.15494975999999999</v>
      </c>
      <c r="AP97">
        <v>0.98457660000000047</v>
      </c>
      <c r="AQ97">
        <v>20.568569999999998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36.926356475455727</v>
      </c>
      <c r="BB97">
        <f t="shared" si="1"/>
        <v>1099.2692279413527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512.33784866799999</v>
      </c>
      <c r="L98">
        <v>9.4249639249639241</v>
      </c>
      <c r="M98">
        <v>60.308399999999992</v>
      </c>
      <c r="N98">
        <v>51.881250000000016</v>
      </c>
      <c r="O98">
        <v>73.284375000000011</v>
      </c>
      <c r="P98">
        <v>24.816089999999996</v>
      </c>
      <c r="Q98">
        <v>4.6379520000000003</v>
      </c>
      <c r="R98">
        <v>18.617731920000001</v>
      </c>
      <c r="S98">
        <v>11.59053192</v>
      </c>
      <c r="T98">
        <v>0</v>
      </c>
      <c r="U98">
        <v>41.407977599999995</v>
      </c>
      <c r="V98">
        <v>5.9829000000000017</v>
      </c>
      <c r="W98">
        <v>15.284157377697845</v>
      </c>
      <c r="X98">
        <v>64.790135576978429</v>
      </c>
      <c r="Y98">
        <v>0</v>
      </c>
      <c r="Z98">
        <v>2.8504080000000003</v>
      </c>
      <c r="AA98">
        <v>12.317364000000001</v>
      </c>
      <c r="AB98">
        <v>11.533435920000002</v>
      </c>
      <c r="AC98">
        <v>4.2505073279999994</v>
      </c>
      <c r="AD98">
        <v>12.037641033600002</v>
      </c>
      <c r="AE98">
        <v>19.4405292</v>
      </c>
      <c r="AF98">
        <v>12.303000000000003</v>
      </c>
      <c r="AG98">
        <v>13.622211839999999</v>
      </c>
      <c r="AH98">
        <v>41.093133119999997</v>
      </c>
      <c r="AI98">
        <v>0</v>
      </c>
      <c r="AJ98">
        <v>0</v>
      </c>
      <c r="AK98">
        <v>22.296000000000003</v>
      </c>
      <c r="AL98">
        <v>26.006999999999998</v>
      </c>
      <c r="AM98">
        <v>4.6368595428571426</v>
      </c>
      <c r="AN98">
        <v>0</v>
      </c>
      <c r="AO98">
        <v>0.15494975999999999</v>
      </c>
      <c r="AP98">
        <v>0.98457660000000047</v>
      </c>
      <c r="AQ98">
        <v>20.568569999999998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36.880160325601757</v>
      </c>
      <c r="BB98">
        <f t="shared" si="1"/>
        <v>1097.8940034200955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12.296108368032018</v>
      </c>
      <c r="L99">
        <f t="shared" si="2"/>
        <v>0.22619913419913396</v>
      </c>
      <c r="M99">
        <f t="shared" si="2"/>
        <v>1.5000847999999978</v>
      </c>
      <c r="N99">
        <f t="shared" si="2"/>
        <v>1.2451500000000004</v>
      </c>
      <c r="O99">
        <f t="shared" si="2"/>
        <v>1.7558936250000028</v>
      </c>
      <c r="P99">
        <f t="shared" si="2"/>
        <v>0.59558615999999975</v>
      </c>
      <c r="Q99">
        <f t="shared" si="2"/>
        <v>0.11131392239999992</v>
      </c>
      <c r="R99">
        <f t="shared" si="2"/>
        <v>0.44682556608000085</v>
      </c>
      <c r="S99">
        <f t="shared" si="2"/>
        <v>0.27817276608000002</v>
      </c>
      <c r="T99">
        <f t="shared" si="2"/>
        <v>0</v>
      </c>
      <c r="U99">
        <f t="shared" si="2"/>
        <v>1.2190157531999986</v>
      </c>
      <c r="V99">
        <f t="shared" si="2"/>
        <v>0.14372751151079163</v>
      </c>
      <c r="W99">
        <f t="shared" si="2"/>
        <v>0.36681977706474761</v>
      </c>
      <c r="X99">
        <f t="shared" si="2"/>
        <v>1.5549632538474816</v>
      </c>
      <c r="Y99">
        <f t="shared" si="2"/>
        <v>0</v>
      </c>
      <c r="Z99">
        <f t="shared" si="2"/>
        <v>0.10144988568000006</v>
      </c>
      <c r="AA99">
        <f t="shared" si="2"/>
        <v>0.18735456625199987</v>
      </c>
      <c r="AB99">
        <f t="shared" si="2"/>
        <v>0.28714449992399993</v>
      </c>
      <c r="AC99">
        <f t="shared" si="2"/>
        <v>0.20301639389280035</v>
      </c>
      <c r="AD99">
        <f t="shared" si="2"/>
        <v>0.18935613153360029</v>
      </c>
      <c r="AE99">
        <f t="shared" si="2"/>
        <v>0.48304474571519901</v>
      </c>
      <c r="AF99">
        <f t="shared" si="2"/>
        <v>0.2429842500000001</v>
      </c>
      <c r="AG99">
        <f t="shared" si="2"/>
        <v>0.32693308416000016</v>
      </c>
      <c r="AH99">
        <f t="shared" si="2"/>
        <v>0.6279804356399995</v>
      </c>
      <c r="AI99">
        <f t="shared" si="2"/>
        <v>7.1634892500000019E-2</v>
      </c>
      <c r="AJ99">
        <f t="shared" si="2"/>
        <v>0</v>
      </c>
      <c r="AK99">
        <f t="shared" si="2"/>
        <v>0.53510400000000058</v>
      </c>
      <c r="AL99">
        <f t="shared" si="2"/>
        <v>0.62070040000000104</v>
      </c>
      <c r="AM99">
        <f t="shared" si="2"/>
        <v>8.1958834268254038E-2</v>
      </c>
      <c r="AN99">
        <f t="shared" si="2"/>
        <v>0</v>
      </c>
      <c r="AO99">
        <f t="shared" si="2"/>
        <v>8.97417360000001E-3</v>
      </c>
      <c r="AP99">
        <f t="shared" si="2"/>
        <v>3.1000097519999954E-2</v>
      </c>
      <c r="AQ99">
        <f t="shared" si="2"/>
        <v>0.33625899999999986</v>
      </c>
      <c r="AR99">
        <f t="shared" si="2"/>
        <v>0.53894056320000105</v>
      </c>
      <c r="AS99">
        <f t="shared" si="2"/>
        <v>0.33762061312560032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7.246799999999996E-3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0.87615333329603295</v>
      </c>
      <c r="BB99">
        <f t="shared" si="1"/>
        <v>26.082410671129594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165.03322390740004</v>
      </c>
      <c r="L3">
        <v>65.230081075036082</v>
      </c>
      <c r="M3">
        <v>0</v>
      </c>
      <c r="N3">
        <v>30.000000000000004</v>
      </c>
      <c r="O3">
        <v>48.366</v>
      </c>
      <c r="P3">
        <v>62.241165000000009</v>
      </c>
      <c r="Q3">
        <v>2.6831290000000001</v>
      </c>
      <c r="R3">
        <v>10.767085399999997</v>
      </c>
      <c r="S3">
        <v>6.7030853999999991</v>
      </c>
      <c r="T3">
        <v>0</v>
      </c>
      <c r="U3">
        <v>275.80192200000005</v>
      </c>
      <c r="V3">
        <v>3.6188848920863306</v>
      </c>
      <c r="W3">
        <v>8.8375226115107903</v>
      </c>
      <c r="X3">
        <v>37.462600915107913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2.3151845999999998</v>
      </c>
      <c r="AE3">
        <v>11.242928999999998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12.891999999999998</v>
      </c>
      <c r="AL3">
        <v>2.6559000000000004</v>
      </c>
      <c r="AM3">
        <v>1.3406171428571427</v>
      </c>
      <c r="AN3">
        <v>0</v>
      </c>
      <c r="AO3">
        <v>8.9611199999999988E-2</v>
      </c>
      <c r="AP3">
        <v>0.40671750000000001</v>
      </c>
      <c r="AQ3">
        <v>0</v>
      </c>
      <c r="AR3">
        <v>12.899135999999999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25.808853632070214</v>
      </c>
      <c r="BB3">
        <f>SUM(B3:AZ3)-BA3</f>
        <v>768.30969689392828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165.03322390740004</v>
      </c>
      <c r="L4">
        <v>65.230081075036082</v>
      </c>
      <c r="M4">
        <v>0</v>
      </c>
      <c r="N4">
        <v>30.000000000000004</v>
      </c>
      <c r="O4">
        <v>48.366</v>
      </c>
      <c r="P4">
        <v>62.241165000000009</v>
      </c>
      <c r="Q4">
        <v>2.6831290000000001</v>
      </c>
      <c r="R4">
        <v>10.767085399999997</v>
      </c>
      <c r="S4">
        <v>6.7030853999999991</v>
      </c>
      <c r="T4">
        <v>0</v>
      </c>
      <c r="U4">
        <v>275.80192200000005</v>
      </c>
      <c r="V4">
        <v>3.6188848920863306</v>
      </c>
      <c r="W4">
        <v>8.8375226115107903</v>
      </c>
      <c r="X4">
        <v>37.462600915107913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2.3151845999999998</v>
      </c>
      <c r="AE4">
        <v>11.242928999999998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12.891999999999998</v>
      </c>
      <c r="AL4">
        <v>2.6559000000000004</v>
      </c>
      <c r="AM4">
        <v>1.3406171428571427</v>
      </c>
      <c r="AN4">
        <v>0</v>
      </c>
      <c r="AO4">
        <v>8.9611199999999988E-2</v>
      </c>
      <c r="AP4">
        <v>0.40671750000000001</v>
      </c>
      <c r="AQ4">
        <v>0</v>
      </c>
      <c r="AR4">
        <v>12.899135999999999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25.615761816070215</v>
      </c>
      <c r="BB4">
        <f t="shared" ref="BB4:BB67" si="0">SUM(B4:AZ4)-BA4</f>
        <v>762.56150010992826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165.03322390740004</v>
      </c>
      <c r="L5">
        <v>65.230081075036082</v>
      </c>
      <c r="M5">
        <v>0</v>
      </c>
      <c r="N5">
        <v>30.000000000000004</v>
      </c>
      <c r="O5">
        <v>48.366</v>
      </c>
      <c r="P5">
        <v>62.241165000000009</v>
      </c>
      <c r="Q5">
        <v>2.6831290000000001</v>
      </c>
      <c r="R5">
        <v>10.767085399999997</v>
      </c>
      <c r="S5">
        <v>6.7030853999999991</v>
      </c>
      <c r="T5">
        <v>0</v>
      </c>
      <c r="U5">
        <v>275.80192200000005</v>
      </c>
      <c r="V5">
        <v>3.4594</v>
      </c>
      <c r="W5">
        <v>8.8375226115107903</v>
      </c>
      <c r="X5">
        <v>37.462600915107913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2.3151845999999998</v>
      </c>
      <c r="AE5">
        <v>11.242928999999998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12.891999999999998</v>
      </c>
      <c r="AL5">
        <v>2.6559000000000004</v>
      </c>
      <c r="AM5">
        <v>1.3406171428571427</v>
      </c>
      <c r="AN5">
        <v>0</v>
      </c>
      <c r="AO5">
        <v>8.9611199999999988E-2</v>
      </c>
      <c r="AP5">
        <v>0.40671750000000001</v>
      </c>
      <c r="AQ5">
        <v>0</v>
      </c>
      <c r="AR5">
        <v>12.899135999999999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25.610578557077407</v>
      </c>
      <c r="BB5">
        <f t="shared" si="0"/>
        <v>762.40719847683465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165.03322390740004</v>
      </c>
      <c r="L6">
        <v>65.230081075036082</v>
      </c>
      <c r="M6">
        <v>0</v>
      </c>
      <c r="N6">
        <v>30.000000000000004</v>
      </c>
      <c r="O6">
        <v>48.366</v>
      </c>
      <c r="P6">
        <v>62.241165000000009</v>
      </c>
      <c r="Q6">
        <v>2.6831290000000001</v>
      </c>
      <c r="R6">
        <v>10.767085399999997</v>
      </c>
      <c r="S6">
        <v>6.7030853999999991</v>
      </c>
      <c r="T6">
        <v>0</v>
      </c>
      <c r="U6">
        <v>275.80192200000005</v>
      </c>
      <c r="V6">
        <v>3.4594</v>
      </c>
      <c r="W6">
        <v>8.8375226115107903</v>
      </c>
      <c r="X6">
        <v>37.462600915107913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2.3151845999999998</v>
      </c>
      <c r="AE6">
        <v>11.242928999999998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12.891999999999998</v>
      </c>
      <c r="AL6">
        <v>2.6559000000000004</v>
      </c>
      <c r="AM6">
        <v>1.3406171428571427</v>
      </c>
      <c r="AN6">
        <v>0</v>
      </c>
      <c r="AO6">
        <v>8.9611199999999988E-2</v>
      </c>
      <c r="AP6">
        <v>0.40671750000000001</v>
      </c>
      <c r="AQ6">
        <v>0</v>
      </c>
      <c r="AR6">
        <v>12.899135999999999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25.417486487077408</v>
      </c>
      <c r="BB6">
        <f t="shared" si="0"/>
        <v>756.65900194683456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165.03322390740004</v>
      </c>
      <c r="L7">
        <v>65.230081075036082</v>
      </c>
      <c r="M7">
        <v>0</v>
      </c>
      <c r="N7">
        <v>30.000000000000004</v>
      </c>
      <c r="O7">
        <v>50.381250000000009</v>
      </c>
      <c r="P7">
        <v>62.241165000000009</v>
      </c>
      <c r="Q7">
        <v>2.6831290000000001</v>
      </c>
      <c r="R7">
        <v>10.767085399999997</v>
      </c>
      <c r="S7">
        <v>6.7030853999999991</v>
      </c>
      <c r="T7">
        <v>0</v>
      </c>
      <c r="U7">
        <v>275.80192200000005</v>
      </c>
      <c r="V7">
        <v>3.4594</v>
      </c>
      <c r="W7">
        <v>8.8375226115107903</v>
      </c>
      <c r="X7">
        <v>37.462600915107913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2.3151845999999998</v>
      </c>
      <c r="AE7">
        <v>11.242928999999998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12.891999999999998</v>
      </c>
      <c r="AL7">
        <v>2.6559000000000004</v>
      </c>
      <c r="AM7">
        <v>1.3406171428571427</v>
      </c>
      <c r="AN7">
        <v>0</v>
      </c>
      <c r="AO7">
        <v>8.9611199999999988E-2</v>
      </c>
      <c r="AP7">
        <v>0.40671750000000001</v>
      </c>
      <c r="AQ7">
        <v>0</v>
      </c>
      <c r="AR7">
        <v>12.899135999999999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25.289890168765229</v>
      </c>
      <c r="BB7">
        <f t="shared" si="0"/>
        <v>752.86055966514664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165.03322390740004</v>
      </c>
      <c r="L8">
        <v>65.230081075036082</v>
      </c>
      <c r="M8">
        <v>0</v>
      </c>
      <c r="N8">
        <v>30.000000000000004</v>
      </c>
      <c r="O8">
        <v>50.381250000000009</v>
      </c>
      <c r="P8">
        <v>62.241165000000009</v>
      </c>
      <c r="Q8">
        <v>2.6831290000000001</v>
      </c>
      <c r="R8">
        <v>10.767085399999997</v>
      </c>
      <c r="S8">
        <v>6.7030853999999991</v>
      </c>
      <c r="T8">
        <v>0</v>
      </c>
      <c r="U8">
        <v>275.80192200000005</v>
      </c>
      <c r="V8">
        <v>3.4594</v>
      </c>
      <c r="W8">
        <v>8.8375226115107903</v>
      </c>
      <c r="X8">
        <v>37.462600915107913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2.3151845999999998</v>
      </c>
      <c r="AE8">
        <v>11.242928999999998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12.891999999999998</v>
      </c>
      <c r="AL8">
        <v>2.6559000000000004</v>
      </c>
      <c r="AM8">
        <v>1.3406171428571427</v>
      </c>
      <c r="AN8">
        <v>0</v>
      </c>
      <c r="AO8">
        <v>8.9611199999999988E-2</v>
      </c>
      <c r="AP8">
        <v>0.40671750000000001</v>
      </c>
      <c r="AQ8">
        <v>0</v>
      </c>
      <c r="AR8">
        <v>12.899135999999999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25.289890168765229</v>
      </c>
      <c r="BB8">
        <f t="shared" si="0"/>
        <v>752.86055966514664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165.03322390740004</v>
      </c>
      <c r="L9">
        <v>65.230081075036082</v>
      </c>
      <c r="M9">
        <v>0</v>
      </c>
      <c r="N9">
        <v>30.000000000000004</v>
      </c>
      <c r="O9">
        <v>50.381250000000009</v>
      </c>
      <c r="P9">
        <v>62.241165000000009</v>
      </c>
      <c r="Q9">
        <v>2.6831290000000001</v>
      </c>
      <c r="R9">
        <v>10.767085399999997</v>
      </c>
      <c r="S9">
        <v>6.7030853999999991</v>
      </c>
      <c r="T9">
        <v>0</v>
      </c>
      <c r="U9">
        <v>275.80192200000005</v>
      </c>
      <c r="V9">
        <v>3.4594</v>
      </c>
      <c r="W9">
        <v>8.8375226115107903</v>
      </c>
      <c r="X9">
        <v>37.462600915107913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2.3151845999999998</v>
      </c>
      <c r="AE9">
        <v>11.242928999999998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12.891999999999998</v>
      </c>
      <c r="AL9">
        <v>2.6559000000000004</v>
      </c>
      <c r="AM9">
        <v>1.3406171428571427</v>
      </c>
      <c r="AN9">
        <v>0</v>
      </c>
      <c r="AO9">
        <v>2.9870400000000002E-2</v>
      </c>
      <c r="AP9">
        <v>0.40671750000000001</v>
      </c>
      <c r="AQ9">
        <v>0</v>
      </c>
      <c r="AR9">
        <v>12.899135999999999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25.287948592765229</v>
      </c>
      <c r="BB9">
        <f t="shared" si="0"/>
        <v>752.80276044114669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165.03322390740004</v>
      </c>
      <c r="L10">
        <v>65.230081075036082</v>
      </c>
      <c r="M10">
        <v>0</v>
      </c>
      <c r="N10">
        <v>30.000000000000004</v>
      </c>
      <c r="O10">
        <v>50.381250000000009</v>
      </c>
      <c r="P10">
        <v>62.241165000000009</v>
      </c>
      <c r="Q10">
        <v>2.6831290000000001</v>
      </c>
      <c r="R10">
        <v>10.767085399999997</v>
      </c>
      <c r="S10">
        <v>6.7030853999999991</v>
      </c>
      <c r="T10">
        <v>0</v>
      </c>
      <c r="U10">
        <v>275.80192200000005</v>
      </c>
      <c r="V10">
        <v>3.4594</v>
      </c>
      <c r="W10">
        <v>8.8375226115107903</v>
      </c>
      <c r="X10">
        <v>37.462600915107913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2.3151845999999998</v>
      </c>
      <c r="AE10">
        <v>11.242928999999998</v>
      </c>
      <c r="AF10">
        <v>0</v>
      </c>
      <c r="AG10">
        <v>0</v>
      </c>
      <c r="AH10">
        <v>5.1234593999999998</v>
      </c>
      <c r="AI10">
        <v>0</v>
      </c>
      <c r="AJ10">
        <v>0</v>
      </c>
      <c r="AK10">
        <v>12.891999999999998</v>
      </c>
      <c r="AL10">
        <v>2.6559000000000004</v>
      </c>
      <c r="AM10">
        <v>1.3406171428571427</v>
      </c>
      <c r="AN10">
        <v>0</v>
      </c>
      <c r="AO10">
        <v>2.9870400000000002E-2</v>
      </c>
      <c r="AP10">
        <v>0.40671750000000001</v>
      </c>
      <c r="AQ10">
        <v>0</v>
      </c>
      <c r="AR10">
        <v>12.899135999999999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25.261369270765226</v>
      </c>
      <c r="BB10">
        <f t="shared" si="0"/>
        <v>752.01151056314666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165.03322390740004</v>
      </c>
      <c r="L11">
        <v>65.230081075036082</v>
      </c>
      <c r="M11">
        <v>0</v>
      </c>
      <c r="N11">
        <v>30.000000000000004</v>
      </c>
      <c r="O11">
        <v>50.381250000000009</v>
      </c>
      <c r="P11">
        <v>62.241165000000009</v>
      </c>
      <c r="Q11">
        <v>2.6822400000000002</v>
      </c>
      <c r="R11">
        <v>10.767085399999997</v>
      </c>
      <c r="S11">
        <v>6.7030853999999991</v>
      </c>
      <c r="T11">
        <v>0</v>
      </c>
      <c r="U11">
        <v>275.80192200000005</v>
      </c>
      <c r="V11">
        <v>3.4594</v>
      </c>
      <c r="W11">
        <v>8.8375226115107903</v>
      </c>
      <c r="X11">
        <v>37.462600915107913</v>
      </c>
      <c r="Y11">
        <v>0</v>
      </c>
      <c r="Z11">
        <v>1.6646652</v>
      </c>
      <c r="AA11">
        <v>0</v>
      </c>
      <c r="AB11">
        <v>3.3181035999999993</v>
      </c>
      <c r="AC11">
        <v>2.4581713599999993</v>
      </c>
      <c r="AD11">
        <v>2.3151845999999998</v>
      </c>
      <c r="AE11">
        <v>11.242928999999998</v>
      </c>
      <c r="AF11">
        <v>0</v>
      </c>
      <c r="AG11">
        <v>0</v>
      </c>
      <c r="AH11">
        <v>4.8107600000000001</v>
      </c>
      <c r="AI11">
        <v>0</v>
      </c>
      <c r="AJ11">
        <v>0</v>
      </c>
      <c r="AK11">
        <v>12.891999999999998</v>
      </c>
      <c r="AL11">
        <v>2.6559000000000004</v>
      </c>
      <c r="AM11">
        <v>1.3406171428571427</v>
      </c>
      <c r="AN11">
        <v>0</v>
      </c>
      <c r="AO11">
        <v>2.9870400000000002E-2</v>
      </c>
      <c r="AP11">
        <v>0.40671750000000001</v>
      </c>
      <c r="AQ11">
        <v>0</v>
      </c>
      <c r="AR11">
        <v>12.899135999999999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25.438906380765228</v>
      </c>
      <c r="BB11">
        <f t="shared" si="0"/>
        <v>757.29666001314672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165.03322390740004</v>
      </c>
      <c r="L12">
        <v>65.230081075036082</v>
      </c>
      <c r="M12">
        <v>0</v>
      </c>
      <c r="N12">
        <v>30.000000000000004</v>
      </c>
      <c r="O12">
        <v>50.381250000000009</v>
      </c>
      <c r="P12">
        <v>62.241165000000009</v>
      </c>
      <c r="Q12">
        <v>2.6822400000000002</v>
      </c>
      <c r="R12">
        <v>10.767085399999997</v>
      </c>
      <c r="S12">
        <v>6.7030853999999991</v>
      </c>
      <c r="T12">
        <v>0</v>
      </c>
      <c r="U12">
        <v>275.80192200000005</v>
      </c>
      <c r="V12">
        <v>3.4594</v>
      </c>
      <c r="W12">
        <v>8.8375226115107903</v>
      </c>
      <c r="X12">
        <v>37.462600915107913</v>
      </c>
      <c r="Y12">
        <v>0</v>
      </c>
      <c r="Z12">
        <v>1.6646652</v>
      </c>
      <c r="AA12">
        <v>0</v>
      </c>
      <c r="AB12">
        <v>3.3181035999999993</v>
      </c>
      <c r="AC12">
        <v>2.4581713599999993</v>
      </c>
      <c r="AD12">
        <v>2.3151845999999998</v>
      </c>
      <c r="AE12">
        <v>11.242928999999998</v>
      </c>
      <c r="AF12">
        <v>0</v>
      </c>
      <c r="AG12">
        <v>0</v>
      </c>
      <c r="AH12">
        <v>4.8107600000000001</v>
      </c>
      <c r="AI12">
        <v>0</v>
      </c>
      <c r="AJ12">
        <v>0</v>
      </c>
      <c r="AK12">
        <v>12.891999999999998</v>
      </c>
      <c r="AL12">
        <v>2.6559000000000004</v>
      </c>
      <c r="AM12">
        <v>2.6812342857142855</v>
      </c>
      <c r="AN12">
        <v>0</v>
      </c>
      <c r="AO12">
        <v>2.9870400000000002E-2</v>
      </c>
      <c r="AP12">
        <v>0.40671750000000001</v>
      </c>
      <c r="AQ12">
        <v>0</v>
      </c>
      <c r="AR12">
        <v>12.899135999999999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25.482476412511264</v>
      </c>
      <c r="BB12">
        <f t="shared" si="0"/>
        <v>758.59370712425789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165.03322390740004</v>
      </c>
      <c r="L13">
        <v>65.230081075036082</v>
      </c>
      <c r="M13">
        <v>0</v>
      </c>
      <c r="N13">
        <v>30.000000000000004</v>
      </c>
      <c r="O13">
        <v>50.381250000000009</v>
      </c>
      <c r="P13">
        <v>62.241165000000009</v>
      </c>
      <c r="Q13">
        <v>2.6822400000000002</v>
      </c>
      <c r="R13">
        <v>10.767085399999997</v>
      </c>
      <c r="S13">
        <v>6.7030853999999991</v>
      </c>
      <c r="T13">
        <v>0</v>
      </c>
      <c r="U13">
        <v>275.80192200000005</v>
      </c>
      <c r="V13">
        <v>3.4594</v>
      </c>
      <c r="W13">
        <v>8.8375226115107903</v>
      </c>
      <c r="X13">
        <v>37.462600915107913</v>
      </c>
      <c r="Y13">
        <v>0</v>
      </c>
      <c r="Z13">
        <v>1.6646652</v>
      </c>
      <c r="AA13">
        <v>0</v>
      </c>
      <c r="AB13">
        <v>3.3181035999999993</v>
      </c>
      <c r="AC13">
        <v>2.4581713599999993</v>
      </c>
      <c r="AD13">
        <v>2.3151845999999998</v>
      </c>
      <c r="AE13">
        <v>11.242928999999998</v>
      </c>
      <c r="AF13">
        <v>0</v>
      </c>
      <c r="AG13">
        <v>0</v>
      </c>
      <c r="AH13">
        <v>4.8107600000000001</v>
      </c>
      <c r="AI13">
        <v>0</v>
      </c>
      <c r="AJ13">
        <v>0</v>
      </c>
      <c r="AK13">
        <v>12.891999999999998</v>
      </c>
      <c r="AL13">
        <v>5.3118000000000007</v>
      </c>
      <c r="AM13">
        <v>2.6812342857142855</v>
      </c>
      <c r="AN13">
        <v>0</v>
      </c>
      <c r="AO13">
        <v>2.9870400000000002E-2</v>
      </c>
      <c r="AP13">
        <v>1.7082134999999998</v>
      </c>
      <c r="AQ13">
        <v>0</v>
      </c>
      <c r="AR13">
        <v>12.899135999999999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25.611091782511263</v>
      </c>
      <c r="BB13">
        <f t="shared" si="0"/>
        <v>762.42248775425787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165.03322390740004</v>
      </c>
      <c r="L14">
        <v>65.230081075036082</v>
      </c>
      <c r="M14">
        <v>0</v>
      </c>
      <c r="N14">
        <v>30.000000000000004</v>
      </c>
      <c r="O14">
        <v>50.381250000000009</v>
      </c>
      <c r="P14">
        <v>62.241165000000009</v>
      </c>
      <c r="Q14">
        <v>2.6822400000000002</v>
      </c>
      <c r="R14">
        <v>10.767085399999997</v>
      </c>
      <c r="S14">
        <v>6.7030853999999991</v>
      </c>
      <c r="T14">
        <v>0</v>
      </c>
      <c r="U14">
        <v>275.80192200000005</v>
      </c>
      <c r="V14">
        <v>3.4594</v>
      </c>
      <c r="W14">
        <v>8.8375226115107903</v>
      </c>
      <c r="X14">
        <v>37.462600915107913</v>
      </c>
      <c r="Y14">
        <v>0</v>
      </c>
      <c r="Z14">
        <v>1.6646652</v>
      </c>
      <c r="AA14">
        <v>0</v>
      </c>
      <c r="AB14">
        <v>3.3181035999999993</v>
      </c>
      <c r="AC14">
        <v>2.4581713599999993</v>
      </c>
      <c r="AD14">
        <v>2.3151845999999998</v>
      </c>
      <c r="AE14">
        <v>11.242928999999998</v>
      </c>
      <c r="AF14">
        <v>0</v>
      </c>
      <c r="AG14">
        <v>0</v>
      </c>
      <c r="AH14">
        <v>4.8107600000000001</v>
      </c>
      <c r="AI14">
        <v>0</v>
      </c>
      <c r="AJ14">
        <v>0</v>
      </c>
      <c r="AK14">
        <v>12.891999999999998</v>
      </c>
      <c r="AL14">
        <v>8.8530000000000033</v>
      </c>
      <c r="AM14">
        <v>2.6812342857142855</v>
      </c>
      <c r="AN14">
        <v>0</v>
      </c>
      <c r="AO14">
        <v>2.9870400000000002E-2</v>
      </c>
      <c r="AP14">
        <v>1.7082134999999998</v>
      </c>
      <c r="AQ14">
        <v>0</v>
      </c>
      <c r="AR14">
        <v>12.899135999999999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25.726180782511261</v>
      </c>
      <c r="BB14">
        <f t="shared" si="0"/>
        <v>765.84859875425786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165.03322390740004</v>
      </c>
      <c r="L15">
        <v>65.230081075036082</v>
      </c>
      <c r="M15">
        <v>0</v>
      </c>
      <c r="N15">
        <v>30.000000000000004</v>
      </c>
      <c r="O15">
        <v>50.381250000000009</v>
      </c>
      <c r="P15">
        <v>62.241165000000009</v>
      </c>
      <c r="Q15">
        <v>2.6822400000000002</v>
      </c>
      <c r="R15">
        <v>10.767085399999997</v>
      </c>
      <c r="S15">
        <v>6.7030853999999991</v>
      </c>
      <c r="T15">
        <v>0</v>
      </c>
      <c r="U15">
        <v>275.80192200000005</v>
      </c>
      <c r="V15">
        <v>3.4594</v>
      </c>
      <c r="W15">
        <v>8.8375226115107903</v>
      </c>
      <c r="X15">
        <v>37.462600915107913</v>
      </c>
      <c r="Y15">
        <v>0</v>
      </c>
      <c r="Z15">
        <v>1.6646652</v>
      </c>
      <c r="AA15">
        <v>0</v>
      </c>
      <c r="AB15">
        <v>3.3181035999999993</v>
      </c>
      <c r="AC15">
        <v>2.4581713599999993</v>
      </c>
      <c r="AD15">
        <v>2.3151845999999998</v>
      </c>
      <c r="AE15">
        <v>12.556885224</v>
      </c>
      <c r="AF15">
        <v>0</v>
      </c>
      <c r="AG15">
        <v>0</v>
      </c>
      <c r="AH15">
        <v>4.8107600000000001</v>
      </c>
      <c r="AI15">
        <v>0.64668399999999993</v>
      </c>
      <c r="AJ15">
        <v>0</v>
      </c>
      <c r="AK15">
        <v>12.891999999999998</v>
      </c>
      <c r="AL15">
        <v>20.361900000000006</v>
      </c>
      <c r="AM15">
        <v>2.6812342857142855</v>
      </c>
      <c r="AN15">
        <v>0</v>
      </c>
      <c r="AO15">
        <v>2.9870400000000002E-2</v>
      </c>
      <c r="AP15">
        <v>1.7082134999999998</v>
      </c>
      <c r="AQ15">
        <v>0</v>
      </c>
      <c r="AR15">
        <v>13.600175999999998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26.186724558511258</v>
      </c>
      <c r="BB15">
        <f t="shared" si="0"/>
        <v>779.55863520225796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165.03322390740004</v>
      </c>
      <c r="L16">
        <v>65.230081075036082</v>
      </c>
      <c r="M16">
        <v>0</v>
      </c>
      <c r="N16">
        <v>30.000000000000004</v>
      </c>
      <c r="O16">
        <v>50.381250000000009</v>
      </c>
      <c r="P16">
        <v>62.241165000000009</v>
      </c>
      <c r="Q16">
        <v>2.6822400000000002</v>
      </c>
      <c r="R16">
        <v>10.767085399999997</v>
      </c>
      <c r="S16">
        <v>6.7030853999999991</v>
      </c>
      <c r="T16">
        <v>0</v>
      </c>
      <c r="U16">
        <v>275.80192200000005</v>
      </c>
      <c r="V16">
        <v>3.4594</v>
      </c>
      <c r="W16">
        <v>8.8375226115107903</v>
      </c>
      <c r="X16">
        <v>37.462600915107913</v>
      </c>
      <c r="Y16">
        <v>0</v>
      </c>
      <c r="Z16">
        <v>1.6646652</v>
      </c>
      <c r="AA16">
        <v>0</v>
      </c>
      <c r="AB16">
        <v>6.6700654000000004</v>
      </c>
      <c r="AC16">
        <v>4.9163427199999985</v>
      </c>
      <c r="AD16">
        <v>2.3151845999999998</v>
      </c>
      <c r="AE16">
        <v>12.556885224</v>
      </c>
      <c r="AF16">
        <v>0</v>
      </c>
      <c r="AG16">
        <v>0</v>
      </c>
      <c r="AH16">
        <v>4.8107600000000001</v>
      </c>
      <c r="AI16">
        <v>0.64668399999999993</v>
      </c>
      <c r="AJ16">
        <v>0</v>
      </c>
      <c r="AK16">
        <v>12.891999999999998</v>
      </c>
      <c r="AL16">
        <v>20.361900000000006</v>
      </c>
      <c r="AM16">
        <v>2.6812342857142855</v>
      </c>
      <c r="AN16">
        <v>0</v>
      </c>
      <c r="AO16">
        <v>2.9870400000000002E-2</v>
      </c>
      <c r="AP16">
        <v>1.7082134999999998</v>
      </c>
      <c r="AQ16">
        <v>0</v>
      </c>
      <c r="AR16">
        <v>13.600175999999998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26.375554000511258</v>
      </c>
      <c r="BB16">
        <f t="shared" si="0"/>
        <v>785.179938920258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165.03322390740004</v>
      </c>
      <c r="L17">
        <v>65.230081075036082</v>
      </c>
      <c r="M17">
        <v>0</v>
      </c>
      <c r="N17">
        <v>30.000000000000004</v>
      </c>
      <c r="O17">
        <v>50.381250000000009</v>
      </c>
      <c r="P17">
        <v>62.241165000000009</v>
      </c>
      <c r="Q17">
        <v>2.6822400000000002</v>
      </c>
      <c r="R17">
        <v>10.767085399999997</v>
      </c>
      <c r="S17">
        <v>6.7030853999999991</v>
      </c>
      <c r="T17">
        <v>0</v>
      </c>
      <c r="U17">
        <v>275.80192200000005</v>
      </c>
      <c r="V17">
        <v>3.4594</v>
      </c>
      <c r="W17">
        <v>8.8375226115107903</v>
      </c>
      <c r="X17">
        <v>37.462600915107913</v>
      </c>
      <c r="Y17">
        <v>0</v>
      </c>
      <c r="Z17">
        <v>1.6646652</v>
      </c>
      <c r="AA17">
        <v>0</v>
      </c>
      <c r="AB17">
        <v>6.6700654000000004</v>
      </c>
      <c r="AC17">
        <v>4.9163427199999985</v>
      </c>
      <c r="AD17">
        <v>2.3151845999999998</v>
      </c>
      <c r="AE17">
        <v>12.556885224</v>
      </c>
      <c r="AF17">
        <v>0</v>
      </c>
      <c r="AG17">
        <v>0</v>
      </c>
      <c r="AH17">
        <v>4.8107600000000001</v>
      </c>
      <c r="AI17">
        <v>0.64668399999999993</v>
      </c>
      <c r="AJ17">
        <v>0</v>
      </c>
      <c r="AK17">
        <v>12.891999999999998</v>
      </c>
      <c r="AL17">
        <v>20.361900000000006</v>
      </c>
      <c r="AM17">
        <v>2.6812342857142855</v>
      </c>
      <c r="AN17">
        <v>0</v>
      </c>
      <c r="AO17">
        <v>2.9870400000000002E-2</v>
      </c>
      <c r="AP17">
        <v>0.3741800999999999</v>
      </c>
      <c r="AQ17">
        <v>0</v>
      </c>
      <c r="AR17">
        <v>13.600175999999998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26.332197724511257</v>
      </c>
      <c r="BB17">
        <f t="shared" si="0"/>
        <v>783.88926179625787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165.03322390740004</v>
      </c>
      <c r="L18">
        <v>65.230081075036082</v>
      </c>
      <c r="M18">
        <v>0</v>
      </c>
      <c r="N18">
        <v>30.000000000000004</v>
      </c>
      <c r="O18">
        <v>50.381250000000009</v>
      </c>
      <c r="P18">
        <v>62.241165000000009</v>
      </c>
      <c r="Q18">
        <v>2.6822400000000002</v>
      </c>
      <c r="R18">
        <v>10.767085399999997</v>
      </c>
      <c r="S18">
        <v>6.7030853999999991</v>
      </c>
      <c r="T18">
        <v>0</v>
      </c>
      <c r="U18">
        <v>275.80192200000005</v>
      </c>
      <c r="V18">
        <v>3.4594</v>
      </c>
      <c r="W18">
        <v>8.8375226115107903</v>
      </c>
      <c r="X18">
        <v>37.462600915107913</v>
      </c>
      <c r="Y18">
        <v>0</v>
      </c>
      <c r="Z18">
        <v>1.6646652</v>
      </c>
      <c r="AA18">
        <v>0</v>
      </c>
      <c r="AB18">
        <v>6.6700654000000004</v>
      </c>
      <c r="AC18">
        <v>4.9163427199999985</v>
      </c>
      <c r="AD18">
        <v>2.3151845999999998</v>
      </c>
      <c r="AE18">
        <v>12.556885224</v>
      </c>
      <c r="AF18">
        <v>0</v>
      </c>
      <c r="AG18">
        <v>0</v>
      </c>
      <c r="AH18">
        <v>4.8107600000000001</v>
      </c>
      <c r="AI18">
        <v>0.64668399999999993</v>
      </c>
      <c r="AJ18">
        <v>0</v>
      </c>
      <c r="AK18">
        <v>12.891999999999998</v>
      </c>
      <c r="AL18">
        <v>20.361900000000006</v>
      </c>
      <c r="AM18">
        <v>2.6812342857142855</v>
      </c>
      <c r="AN18">
        <v>0</v>
      </c>
      <c r="AO18">
        <v>2.9870400000000002E-2</v>
      </c>
      <c r="AP18">
        <v>0.3741800999999999</v>
      </c>
      <c r="AQ18">
        <v>0</v>
      </c>
      <c r="AR18">
        <v>13.600175999999998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26.332197724511257</v>
      </c>
      <c r="BB18">
        <f t="shared" si="0"/>
        <v>783.88926179625787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165.03322390740004</v>
      </c>
      <c r="L19">
        <v>65.230081075036082</v>
      </c>
      <c r="M19">
        <v>0</v>
      </c>
      <c r="N19">
        <v>30.000000000000004</v>
      </c>
      <c r="O19">
        <v>50.381250000000009</v>
      </c>
      <c r="P19">
        <v>62.241165000000009</v>
      </c>
      <c r="Q19">
        <v>2.6822400000000002</v>
      </c>
      <c r="R19">
        <v>10.767085399999997</v>
      </c>
      <c r="S19">
        <v>6.7030853999999991</v>
      </c>
      <c r="T19">
        <v>0</v>
      </c>
      <c r="U19">
        <v>275.80192200000005</v>
      </c>
      <c r="V19">
        <v>3.4594</v>
      </c>
      <c r="W19">
        <v>8.8375226115107903</v>
      </c>
      <c r="X19">
        <v>37.462600915107913</v>
      </c>
      <c r="Y19">
        <v>0</v>
      </c>
      <c r="Z19">
        <v>1.6646652</v>
      </c>
      <c r="AA19">
        <v>0</v>
      </c>
      <c r="AB19">
        <v>6.6700654000000004</v>
      </c>
      <c r="AC19">
        <v>4.9163427199999985</v>
      </c>
      <c r="AD19">
        <v>2.3151845999999998</v>
      </c>
      <c r="AE19">
        <v>12.556885224</v>
      </c>
      <c r="AF19">
        <v>0</v>
      </c>
      <c r="AG19">
        <v>0</v>
      </c>
      <c r="AH19">
        <v>4.8107600000000001</v>
      </c>
      <c r="AI19">
        <v>0.64668399999999993</v>
      </c>
      <c r="AJ19">
        <v>0</v>
      </c>
      <c r="AK19">
        <v>12.891999999999998</v>
      </c>
      <c r="AL19">
        <v>20.361900000000006</v>
      </c>
      <c r="AM19">
        <v>2.6812342857142855</v>
      </c>
      <c r="AN19">
        <v>0</v>
      </c>
      <c r="AO19">
        <v>2.9870400000000002E-2</v>
      </c>
      <c r="AP19">
        <v>0.3741800999999999</v>
      </c>
      <c r="AQ19">
        <v>0</v>
      </c>
      <c r="AR19">
        <v>12.899135999999999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26.309413924511258</v>
      </c>
      <c r="BB19">
        <f t="shared" si="0"/>
        <v>783.21100559625791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165.03322390740004</v>
      </c>
      <c r="L20">
        <v>65.230081075036082</v>
      </c>
      <c r="M20">
        <v>0</v>
      </c>
      <c r="N20">
        <v>30.000000000000004</v>
      </c>
      <c r="O20">
        <v>50.381250000000009</v>
      </c>
      <c r="P20">
        <v>62.241165000000009</v>
      </c>
      <c r="Q20">
        <v>2.6822400000000002</v>
      </c>
      <c r="R20">
        <v>10.767085399999997</v>
      </c>
      <c r="S20">
        <v>6.7030853999999991</v>
      </c>
      <c r="T20">
        <v>0</v>
      </c>
      <c r="U20">
        <v>275.80192200000005</v>
      </c>
      <c r="V20">
        <v>3.4594</v>
      </c>
      <c r="W20">
        <v>8.8375226115107903</v>
      </c>
      <c r="X20">
        <v>37.462600915107913</v>
      </c>
      <c r="Y20">
        <v>0</v>
      </c>
      <c r="Z20">
        <v>1.6646652</v>
      </c>
      <c r="AA20">
        <v>0</v>
      </c>
      <c r="AB20">
        <v>6.6700654000000004</v>
      </c>
      <c r="AC20">
        <v>4.9163427199999985</v>
      </c>
      <c r="AD20">
        <v>2.3151845999999998</v>
      </c>
      <c r="AE20">
        <v>12.556885224</v>
      </c>
      <c r="AF20">
        <v>0</v>
      </c>
      <c r="AG20">
        <v>0</v>
      </c>
      <c r="AH20">
        <v>4.8107600000000001</v>
      </c>
      <c r="AI20">
        <v>3.2334200000000006</v>
      </c>
      <c r="AJ20">
        <v>0</v>
      </c>
      <c r="AK20">
        <v>12.891999999999998</v>
      </c>
      <c r="AL20">
        <v>20.361900000000006</v>
      </c>
      <c r="AM20">
        <v>2.6812342857142855</v>
      </c>
      <c r="AN20">
        <v>0</v>
      </c>
      <c r="AO20">
        <v>2.9870400000000002E-2</v>
      </c>
      <c r="AP20">
        <v>0.3741800999999999</v>
      </c>
      <c r="AQ20">
        <v>0</v>
      </c>
      <c r="AR20">
        <v>12.899135999999999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26.393482844511265</v>
      </c>
      <c r="BB20">
        <f t="shared" si="0"/>
        <v>785.71367267625783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165.03322390740004</v>
      </c>
      <c r="L21">
        <v>65.230081075036082</v>
      </c>
      <c r="M21">
        <v>0</v>
      </c>
      <c r="N21">
        <v>30.000000000000004</v>
      </c>
      <c r="O21">
        <v>50.381250000000009</v>
      </c>
      <c r="P21">
        <v>62.241165000000009</v>
      </c>
      <c r="Q21">
        <v>2.6822400000000002</v>
      </c>
      <c r="R21">
        <v>10.767085399999997</v>
      </c>
      <c r="S21">
        <v>6.7030853999999991</v>
      </c>
      <c r="T21">
        <v>0</v>
      </c>
      <c r="U21">
        <v>275.80192200000005</v>
      </c>
      <c r="V21">
        <v>3.4594</v>
      </c>
      <c r="W21">
        <v>8.8375226115107903</v>
      </c>
      <c r="X21">
        <v>37.462600915107913</v>
      </c>
      <c r="Y21">
        <v>0</v>
      </c>
      <c r="Z21">
        <v>1.6646652</v>
      </c>
      <c r="AA21">
        <v>0</v>
      </c>
      <c r="AB21">
        <v>6.6700654000000004</v>
      </c>
      <c r="AC21">
        <v>4.9163427199999985</v>
      </c>
      <c r="AD21">
        <v>2.3151845999999998</v>
      </c>
      <c r="AE21">
        <v>12.556885224</v>
      </c>
      <c r="AF21">
        <v>0</v>
      </c>
      <c r="AG21">
        <v>0</v>
      </c>
      <c r="AH21">
        <v>4.8107600000000001</v>
      </c>
      <c r="AI21">
        <v>3.2334200000000006</v>
      </c>
      <c r="AJ21">
        <v>0</v>
      </c>
      <c r="AK21">
        <v>12.891999999999998</v>
      </c>
      <c r="AL21">
        <v>20.361900000000006</v>
      </c>
      <c r="AM21">
        <v>2.6812342857142855</v>
      </c>
      <c r="AN21">
        <v>0</v>
      </c>
      <c r="AO21">
        <v>8.9611199999999988E-2</v>
      </c>
      <c r="AP21">
        <v>0.3741800999999999</v>
      </c>
      <c r="AQ21">
        <v>0</v>
      </c>
      <c r="AR21">
        <v>12.899135999999999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26.395424420511265</v>
      </c>
      <c r="BB21">
        <f t="shared" si="0"/>
        <v>785.77147190025778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165.03322390740004</v>
      </c>
      <c r="L22">
        <v>65.230081075036082</v>
      </c>
      <c r="M22">
        <v>0</v>
      </c>
      <c r="N22">
        <v>30.000000000000004</v>
      </c>
      <c r="O22">
        <v>50.381250000000009</v>
      </c>
      <c r="P22">
        <v>62.241165000000009</v>
      </c>
      <c r="Q22">
        <v>2.6822400000000002</v>
      </c>
      <c r="R22">
        <v>10.767085399999997</v>
      </c>
      <c r="S22">
        <v>6.7030853999999991</v>
      </c>
      <c r="T22">
        <v>0</v>
      </c>
      <c r="U22">
        <v>275.80192200000005</v>
      </c>
      <c r="V22">
        <v>3.4594</v>
      </c>
      <c r="W22">
        <v>8.8375226115107903</v>
      </c>
      <c r="X22">
        <v>37.462600915107913</v>
      </c>
      <c r="Y22">
        <v>0</v>
      </c>
      <c r="Z22">
        <v>1.6646652</v>
      </c>
      <c r="AA22">
        <v>1.785874</v>
      </c>
      <c r="AB22">
        <v>6.6700654000000004</v>
      </c>
      <c r="AC22">
        <v>4.9163427199999985</v>
      </c>
      <c r="AD22">
        <v>2.3151845999999998</v>
      </c>
      <c r="AE22">
        <v>12.556885224</v>
      </c>
      <c r="AF22">
        <v>0</v>
      </c>
      <c r="AG22">
        <v>0</v>
      </c>
      <c r="AH22">
        <v>5.9412885999999991</v>
      </c>
      <c r="AI22">
        <v>3.2334200000000006</v>
      </c>
      <c r="AJ22">
        <v>0</v>
      </c>
      <c r="AK22">
        <v>12.891999999999998</v>
      </c>
      <c r="AL22">
        <v>8.8530000000000033</v>
      </c>
      <c r="AM22">
        <v>2.6812342857142855</v>
      </c>
      <c r="AN22">
        <v>0</v>
      </c>
      <c r="AO22">
        <v>8.9611199999999988E-2</v>
      </c>
      <c r="AP22">
        <v>0.3741800999999999</v>
      </c>
      <c r="AQ22">
        <v>0</v>
      </c>
      <c r="AR22">
        <v>12.899135999999999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26.116168318511267</v>
      </c>
      <c r="BB22">
        <f t="shared" si="0"/>
        <v>777.4582306022578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165.03322390740004</v>
      </c>
      <c r="L23">
        <v>65.230081075036082</v>
      </c>
      <c r="M23">
        <v>0</v>
      </c>
      <c r="N23">
        <v>30.000000000000004</v>
      </c>
      <c r="O23">
        <v>50.381250000000009</v>
      </c>
      <c r="P23">
        <v>62.241165000000009</v>
      </c>
      <c r="Q23">
        <v>2.6822400000000002</v>
      </c>
      <c r="R23">
        <v>10.767085399999997</v>
      </c>
      <c r="S23">
        <v>6.7030853999999991</v>
      </c>
      <c r="T23">
        <v>0</v>
      </c>
      <c r="U23">
        <v>275.80192200000005</v>
      </c>
      <c r="V23">
        <v>3.4594</v>
      </c>
      <c r="W23">
        <v>8.8375226115107903</v>
      </c>
      <c r="X23">
        <v>37.462600915107913</v>
      </c>
      <c r="Y23">
        <v>0</v>
      </c>
      <c r="Z23">
        <v>3.3293303999999999</v>
      </c>
      <c r="AA23">
        <v>3.551682</v>
      </c>
      <c r="AB23">
        <v>6.6700654000000004</v>
      </c>
      <c r="AC23">
        <v>7.3745140799999991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12.891999999999998</v>
      </c>
      <c r="AL23">
        <v>5.3118000000000007</v>
      </c>
      <c r="AM23">
        <v>4.021851428571428</v>
      </c>
      <c r="AN23">
        <v>0</v>
      </c>
      <c r="AO23">
        <v>8.9611199999999988E-2</v>
      </c>
      <c r="AP23">
        <v>0.3741800999999999</v>
      </c>
      <c r="AQ23">
        <v>0</v>
      </c>
      <c r="AR23">
        <v>13.600175999999998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26.443080354257287</v>
      </c>
      <c r="BB23">
        <f t="shared" si="0"/>
        <v>787.19015746936918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165.03322390740004</v>
      </c>
      <c r="L24">
        <v>65.230081075036082</v>
      </c>
      <c r="M24">
        <v>0</v>
      </c>
      <c r="N24">
        <v>30.000000000000004</v>
      </c>
      <c r="O24">
        <v>50.381250000000009</v>
      </c>
      <c r="P24">
        <v>62.241165000000009</v>
      </c>
      <c r="Q24">
        <v>2.6822400000000002</v>
      </c>
      <c r="R24">
        <v>10.767085399999997</v>
      </c>
      <c r="S24">
        <v>6.7030853999999991</v>
      </c>
      <c r="T24">
        <v>0</v>
      </c>
      <c r="U24">
        <v>275.80192200000005</v>
      </c>
      <c r="V24">
        <v>3.4594</v>
      </c>
      <c r="W24">
        <v>8.8375226115107903</v>
      </c>
      <c r="X24">
        <v>37.462600915107913</v>
      </c>
      <c r="Y24">
        <v>0</v>
      </c>
      <c r="Z24">
        <v>3.3293303999999999</v>
      </c>
      <c r="AA24">
        <v>7.1294498000000006</v>
      </c>
      <c r="AB24">
        <v>10.0220272</v>
      </c>
      <c r="AC24">
        <v>7.3745140799999991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12.891999999999998</v>
      </c>
      <c r="AL24">
        <v>5.3118000000000007</v>
      </c>
      <c r="AM24">
        <v>4.021851428571428</v>
      </c>
      <c r="AN24">
        <v>0</v>
      </c>
      <c r="AO24">
        <v>8.9611199999999988E-2</v>
      </c>
      <c r="AP24">
        <v>1.7082134999999998</v>
      </c>
      <c r="AQ24">
        <v>0</v>
      </c>
      <c r="AR24">
        <v>13.600175999999998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27.02202306225729</v>
      </c>
      <c r="BB24">
        <f t="shared" si="0"/>
        <v>804.42481896136917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165.03322390740004</v>
      </c>
      <c r="L25">
        <v>65.230081075036082</v>
      </c>
      <c r="M25">
        <v>0</v>
      </c>
      <c r="N25">
        <v>30.000000000000004</v>
      </c>
      <c r="O25">
        <v>50.381250000000009</v>
      </c>
      <c r="P25">
        <v>62.241165000000009</v>
      </c>
      <c r="Q25">
        <v>2.6822400000000002</v>
      </c>
      <c r="R25">
        <v>10.767085399999997</v>
      </c>
      <c r="S25">
        <v>6.7030853999999991</v>
      </c>
      <c r="T25">
        <v>0</v>
      </c>
      <c r="U25">
        <v>275.80192200000005</v>
      </c>
      <c r="V25">
        <v>3.4594</v>
      </c>
      <c r="W25">
        <v>8.8375226115107903</v>
      </c>
      <c r="X25">
        <v>37.462600915107913</v>
      </c>
      <c r="Y25">
        <v>0</v>
      </c>
      <c r="Z25">
        <v>3.3293303999999999</v>
      </c>
      <c r="AA25">
        <v>7.1370748799999992</v>
      </c>
      <c r="AB25">
        <v>10.0220272</v>
      </c>
      <c r="AC25">
        <v>7.3745140799999991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8.4068919999999991</v>
      </c>
      <c r="AJ25">
        <v>0</v>
      </c>
      <c r="AK25">
        <v>12.891999999999998</v>
      </c>
      <c r="AL25">
        <v>5.3118000000000007</v>
      </c>
      <c r="AM25">
        <v>4.021851428571428</v>
      </c>
      <c r="AN25">
        <v>0</v>
      </c>
      <c r="AO25">
        <v>8.9611199999999988E-2</v>
      </c>
      <c r="AP25">
        <v>1.7082134999999998</v>
      </c>
      <c r="AQ25">
        <v>0</v>
      </c>
      <c r="AR25">
        <v>13.600175999999998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27.232443012257292</v>
      </c>
      <c r="BB25">
        <f t="shared" si="0"/>
        <v>810.68886409136917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165.03322390740004</v>
      </c>
      <c r="L26">
        <v>65.230081075036082</v>
      </c>
      <c r="M26">
        <v>0</v>
      </c>
      <c r="N26">
        <v>30.000000000000004</v>
      </c>
      <c r="O26">
        <v>50.381250000000009</v>
      </c>
      <c r="P26">
        <v>62.241165000000009</v>
      </c>
      <c r="Q26">
        <v>2.6822400000000002</v>
      </c>
      <c r="R26">
        <v>10.767085399999997</v>
      </c>
      <c r="S26">
        <v>6.7030853999999991</v>
      </c>
      <c r="T26">
        <v>0</v>
      </c>
      <c r="U26">
        <v>275.80192200000005</v>
      </c>
      <c r="V26">
        <v>3.4594</v>
      </c>
      <c r="W26">
        <v>8.8375226115107903</v>
      </c>
      <c r="X26">
        <v>37.462600915107913</v>
      </c>
      <c r="Y26">
        <v>0</v>
      </c>
      <c r="Z26">
        <v>3.3293303999999999</v>
      </c>
      <c r="AA26">
        <v>7.1370748799999992</v>
      </c>
      <c r="AB26">
        <v>10.0220272</v>
      </c>
      <c r="AC26">
        <v>7.3745140799999991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12.891999999999998</v>
      </c>
      <c r="AL26">
        <v>5.3118000000000007</v>
      </c>
      <c r="AM26">
        <v>4.021851428571428</v>
      </c>
      <c r="AN26">
        <v>0</v>
      </c>
      <c r="AO26">
        <v>8.9611199999999988E-2</v>
      </c>
      <c r="AP26">
        <v>1.7082134999999998</v>
      </c>
      <c r="AQ26">
        <v>0</v>
      </c>
      <c r="AR26">
        <v>13.600175999999998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27.232443012257292</v>
      </c>
      <c r="BB26">
        <f t="shared" si="0"/>
        <v>810.68886409136917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165.03322390740004</v>
      </c>
      <c r="L27">
        <v>65.230081075036082</v>
      </c>
      <c r="M27">
        <v>0</v>
      </c>
      <c r="N27">
        <v>30.000000000000004</v>
      </c>
      <c r="O27">
        <v>50.381250000000009</v>
      </c>
      <c r="P27">
        <v>62.241165000000009</v>
      </c>
      <c r="Q27">
        <v>2.6822400000000002</v>
      </c>
      <c r="R27">
        <v>10.767085399999997</v>
      </c>
      <c r="S27">
        <v>6.7030853999999991</v>
      </c>
      <c r="T27">
        <v>0</v>
      </c>
      <c r="U27">
        <v>275.80192200000005</v>
      </c>
      <c r="V27">
        <v>3.4594</v>
      </c>
      <c r="W27">
        <v>8.8375226115107903</v>
      </c>
      <c r="X27">
        <v>37.462600915107913</v>
      </c>
      <c r="Y27">
        <v>0</v>
      </c>
      <c r="Z27">
        <v>3.3293303999999999</v>
      </c>
      <c r="AA27">
        <v>7.1370748799999992</v>
      </c>
      <c r="AB27">
        <v>10.0220272</v>
      </c>
      <c r="AC27">
        <v>7.3745140799999991</v>
      </c>
      <c r="AD27">
        <v>6.9455538000000008</v>
      </c>
      <c r="AE27">
        <v>11.242928999999998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12.891999999999998</v>
      </c>
      <c r="AL27">
        <v>5.3118000000000007</v>
      </c>
      <c r="AM27">
        <v>4.021851428571428</v>
      </c>
      <c r="AN27">
        <v>0</v>
      </c>
      <c r="AO27">
        <v>8.9611199999999988E-2</v>
      </c>
      <c r="AP27">
        <v>1.7082134999999998</v>
      </c>
      <c r="AQ27">
        <v>0</v>
      </c>
      <c r="AR27">
        <v>12.899135999999999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27.166955716257295</v>
      </c>
      <c r="BB27">
        <f t="shared" si="0"/>
        <v>808.73935516336905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165.03322390740004</v>
      </c>
      <c r="L28">
        <v>65.230081075036082</v>
      </c>
      <c r="M28">
        <v>0</v>
      </c>
      <c r="N28">
        <v>30.000000000000004</v>
      </c>
      <c r="O28">
        <v>50.381250000000009</v>
      </c>
      <c r="P28">
        <v>62.241165000000009</v>
      </c>
      <c r="Q28">
        <v>2.6822400000000002</v>
      </c>
      <c r="R28">
        <v>10.767085399999997</v>
      </c>
      <c r="S28">
        <v>6.7030853999999991</v>
      </c>
      <c r="T28">
        <v>0</v>
      </c>
      <c r="U28">
        <v>275.80192200000005</v>
      </c>
      <c r="V28">
        <v>3.4594</v>
      </c>
      <c r="W28">
        <v>8.8375226115107903</v>
      </c>
      <c r="X28">
        <v>37.462600915107913</v>
      </c>
      <c r="Y28">
        <v>0</v>
      </c>
      <c r="Z28">
        <v>3.3293303999999999</v>
      </c>
      <c r="AA28">
        <v>7.1370748799999992</v>
      </c>
      <c r="AB28">
        <v>10.0220272</v>
      </c>
      <c r="AC28">
        <v>7.3745140799999991</v>
      </c>
      <c r="AD28">
        <v>6.9455538000000008</v>
      </c>
      <c r="AE28">
        <v>11.242928999999998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12.891999999999998</v>
      </c>
      <c r="AL28">
        <v>5.3118000000000007</v>
      </c>
      <c r="AM28">
        <v>2.6812342857142855</v>
      </c>
      <c r="AN28">
        <v>0</v>
      </c>
      <c r="AO28">
        <v>8.9611199999999988E-2</v>
      </c>
      <c r="AP28">
        <v>0.3741800999999999</v>
      </c>
      <c r="AQ28">
        <v>0</v>
      </c>
      <c r="AR28">
        <v>12.899135999999999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27.080029408511262</v>
      </c>
      <c r="BB28">
        <f t="shared" si="0"/>
        <v>806.15163092825799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65.230081075036082</v>
      </c>
      <c r="M29">
        <v>0</v>
      </c>
      <c r="N29">
        <v>30.000000000000004</v>
      </c>
      <c r="O29">
        <v>50.381250000000009</v>
      </c>
      <c r="P29">
        <v>62.241165000000009</v>
      </c>
      <c r="Q29">
        <v>2.6822400000000002</v>
      </c>
      <c r="R29">
        <v>10.767085399999997</v>
      </c>
      <c r="S29">
        <v>6.7030853999999991</v>
      </c>
      <c r="T29">
        <v>0</v>
      </c>
      <c r="U29">
        <v>275.80192200000005</v>
      </c>
      <c r="V29">
        <v>3.4594</v>
      </c>
      <c r="W29">
        <v>8.8375226115107903</v>
      </c>
      <c r="X29">
        <v>37.462600915107913</v>
      </c>
      <c r="Y29">
        <v>0</v>
      </c>
      <c r="Z29">
        <v>3.3293303999999999</v>
      </c>
      <c r="AA29">
        <v>7.1370748799999992</v>
      </c>
      <c r="AB29">
        <v>10.0220272</v>
      </c>
      <c r="AC29">
        <v>7.3745140799999991</v>
      </c>
      <c r="AD29">
        <v>6.9455538000000008</v>
      </c>
      <c r="AE29">
        <v>11.242928999999998</v>
      </c>
      <c r="AF29">
        <v>0</v>
      </c>
      <c r="AG29">
        <v>0</v>
      </c>
      <c r="AH29">
        <v>19.724115999999999</v>
      </c>
      <c r="AI29">
        <v>8.4068919999999991</v>
      </c>
      <c r="AJ29">
        <v>0</v>
      </c>
      <c r="AK29">
        <v>12.891999999999998</v>
      </c>
      <c r="AL29">
        <v>5.3118000000000007</v>
      </c>
      <c r="AM29">
        <v>1.3406171428571427</v>
      </c>
      <c r="AN29">
        <v>0</v>
      </c>
      <c r="AO29">
        <v>8.9611199999999988E-2</v>
      </c>
      <c r="AP29">
        <v>0.3741800999999999</v>
      </c>
      <c r="AQ29">
        <v>0</v>
      </c>
      <c r="AR29">
        <v>12.899135999999999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27.098217444765229</v>
      </c>
      <c r="BB29">
        <f t="shared" si="0"/>
        <v>806.69307594914676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65.230081075036082</v>
      </c>
      <c r="M30">
        <v>0</v>
      </c>
      <c r="N30">
        <v>30.000000000000004</v>
      </c>
      <c r="O30">
        <v>50.381250000000009</v>
      </c>
      <c r="P30">
        <v>62.241165000000009</v>
      </c>
      <c r="Q30">
        <v>2.6822400000000002</v>
      </c>
      <c r="R30">
        <v>10.767085399999997</v>
      </c>
      <c r="S30">
        <v>6.7030853999999991</v>
      </c>
      <c r="T30">
        <v>0</v>
      </c>
      <c r="U30">
        <v>275.80192200000005</v>
      </c>
      <c r="V30">
        <v>3.4594</v>
      </c>
      <c r="W30">
        <v>8.8375226115107903</v>
      </c>
      <c r="X30">
        <v>37.462600915107913</v>
      </c>
      <c r="Y30">
        <v>0</v>
      </c>
      <c r="Z30">
        <v>3.3293303999999999</v>
      </c>
      <c r="AA30">
        <v>3.551682</v>
      </c>
      <c r="AB30">
        <v>6.6700654000000004</v>
      </c>
      <c r="AC30">
        <v>7.3745140799999991</v>
      </c>
      <c r="AD30">
        <v>4.6303691999999996</v>
      </c>
      <c r="AE30">
        <v>11.242928999999998</v>
      </c>
      <c r="AF30">
        <v>0</v>
      </c>
      <c r="AG30">
        <v>0</v>
      </c>
      <c r="AH30">
        <v>25.256489999999999</v>
      </c>
      <c r="AI30">
        <v>8.4068919999999991</v>
      </c>
      <c r="AJ30">
        <v>0</v>
      </c>
      <c r="AK30">
        <v>12.891999999999998</v>
      </c>
      <c r="AL30">
        <v>5.3118000000000007</v>
      </c>
      <c r="AM30">
        <v>0</v>
      </c>
      <c r="AN30">
        <v>0</v>
      </c>
      <c r="AO30">
        <v>8.9611199999999988E-2</v>
      </c>
      <c r="AP30">
        <v>0.3741800999999999</v>
      </c>
      <c r="AQ30">
        <v>0</v>
      </c>
      <c r="AR30">
        <v>12.899135999999999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26.933742143019199</v>
      </c>
      <c r="BB30">
        <f t="shared" si="0"/>
        <v>801.79676882803574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65.230081075036082</v>
      </c>
      <c r="M31">
        <v>0</v>
      </c>
      <c r="N31">
        <v>30.000000000000004</v>
      </c>
      <c r="O31">
        <v>50.381250000000009</v>
      </c>
      <c r="P31">
        <v>62.241165000000009</v>
      </c>
      <c r="Q31">
        <v>2.6822400000000002</v>
      </c>
      <c r="R31">
        <v>10.767085399999997</v>
      </c>
      <c r="S31">
        <v>6.7030853999999991</v>
      </c>
      <c r="T31">
        <v>0</v>
      </c>
      <c r="U31">
        <v>275.80192200000005</v>
      </c>
      <c r="V31">
        <v>3.4594</v>
      </c>
      <c r="W31">
        <v>8.8375226115107903</v>
      </c>
      <c r="X31">
        <v>37.462600915107913</v>
      </c>
      <c r="Y31">
        <v>0</v>
      </c>
      <c r="Z31">
        <v>3.3293303999999999</v>
      </c>
      <c r="AA31">
        <v>3.551682</v>
      </c>
      <c r="AB31">
        <v>6.6700654000000004</v>
      </c>
      <c r="AC31">
        <v>7.3745140799999991</v>
      </c>
      <c r="AD31">
        <v>2.3151845999999998</v>
      </c>
      <c r="AE31">
        <v>11.242928999999998</v>
      </c>
      <c r="AF31">
        <v>0</v>
      </c>
      <c r="AG31">
        <v>0</v>
      </c>
      <c r="AH31">
        <v>21.648419999999998</v>
      </c>
      <c r="AI31">
        <v>1.9400519999999999</v>
      </c>
      <c r="AJ31">
        <v>0</v>
      </c>
      <c r="AK31">
        <v>12.891999999999998</v>
      </c>
      <c r="AL31">
        <v>8.8530000000000033</v>
      </c>
      <c r="AM31">
        <v>0</v>
      </c>
      <c r="AN31">
        <v>0</v>
      </c>
      <c r="AO31">
        <v>8.9611199999999988E-2</v>
      </c>
      <c r="AP31">
        <v>0.3741800999999999</v>
      </c>
      <c r="AQ31">
        <v>0</v>
      </c>
      <c r="AR31">
        <v>12.899135999999999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26.646153005019197</v>
      </c>
      <c r="BB31">
        <f t="shared" si="0"/>
        <v>793.23546336603579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65.230081075036082</v>
      </c>
      <c r="M32">
        <v>0</v>
      </c>
      <c r="N32">
        <v>30.000000000000004</v>
      </c>
      <c r="O32">
        <v>50.381250000000009</v>
      </c>
      <c r="P32">
        <v>62.241165000000009</v>
      </c>
      <c r="Q32">
        <v>2.6822400000000002</v>
      </c>
      <c r="R32">
        <v>10.767085399999997</v>
      </c>
      <c r="S32">
        <v>6.7030853999999991</v>
      </c>
      <c r="T32">
        <v>0</v>
      </c>
      <c r="U32">
        <v>275.80192200000005</v>
      </c>
      <c r="V32">
        <v>3.4594</v>
      </c>
      <c r="W32">
        <v>8.8375226115107903</v>
      </c>
      <c r="X32">
        <v>37.462600915107913</v>
      </c>
      <c r="Y32">
        <v>0</v>
      </c>
      <c r="Z32">
        <v>3.3293303999999999</v>
      </c>
      <c r="AA32">
        <v>3.551682</v>
      </c>
      <c r="AB32">
        <v>6.6700654000000004</v>
      </c>
      <c r="AC32">
        <v>7.3745140799999991</v>
      </c>
      <c r="AD32">
        <v>2.3151845999999998</v>
      </c>
      <c r="AE32">
        <v>11.242928999999998</v>
      </c>
      <c r="AF32">
        <v>0</v>
      </c>
      <c r="AG32">
        <v>0</v>
      </c>
      <c r="AH32">
        <v>17.8238658</v>
      </c>
      <c r="AI32">
        <v>0.64668399999999993</v>
      </c>
      <c r="AJ32">
        <v>0</v>
      </c>
      <c r="AK32">
        <v>12.891999999999998</v>
      </c>
      <c r="AL32">
        <v>8.8530000000000033</v>
      </c>
      <c r="AM32">
        <v>0</v>
      </c>
      <c r="AN32">
        <v>0</v>
      </c>
      <c r="AO32">
        <v>8.9611199999999988E-2</v>
      </c>
      <c r="AP32">
        <v>0.3741800999999999</v>
      </c>
      <c r="AQ32">
        <v>0</v>
      </c>
      <c r="AR32">
        <v>12.899135999999999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26.479820597019202</v>
      </c>
      <c r="BB32">
        <f t="shared" si="0"/>
        <v>788.28387357403585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65.230081075036082</v>
      </c>
      <c r="M33">
        <v>0</v>
      </c>
      <c r="N33">
        <v>30.000000000000004</v>
      </c>
      <c r="O33">
        <v>50.381250000000009</v>
      </c>
      <c r="P33">
        <v>62.241165000000009</v>
      </c>
      <c r="Q33">
        <v>2.6822400000000002</v>
      </c>
      <c r="R33">
        <v>10.767085399999997</v>
      </c>
      <c r="S33">
        <v>6.7030853999999991</v>
      </c>
      <c r="T33">
        <v>0</v>
      </c>
      <c r="U33">
        <v>275.80192200000005</v>
      </c>
      <c r="V33">
        <v>3.4594</v>
      </c>
      <c r="W33">
        <v>8.8375226115107903</v>
      </c>
      <c r="X33">
        <v>37.462600915107913</v>
      </c>
      <c r="Y33">
        <v>0</v>
      </c>
      <c r="Z33">
        <v>3.3293303999999999</v>
      </c>
      <c r="AA33">
        <v>1.785874</v>
      </c>
      <c r="AB33">
        <v>6.6700654000000004</v>
      </c>
      <c r="AC33">
        <v>4.9163427199999985</v>
      </c>
      <c r="AD33">
        <v>2.3151845999999998</v>
      </c>
      <c r="AE33">
        <v>11.242928999999998</v>
      </c>
      <c r="AF33">
        <v>0</v>
      </c>
      <c r="AG33">
        <v>0</v>
      </c>
      <c r="AH33">
        <v>17.8238658</v>
      </c>
      <c r="AI33">
        <v>0</v>
      </c>
      <c r="AJ33">
        <v>0</v>
      </c>
      <c r="AK33">
        <v>12.891999999999998</v>
      </c>
      <c r="AL33">
        <v>11.804000000000002</v>
      </c>
      <c r="AM33">
        <v>0</v>
      </c>
      <c r="AN33">
        <v>0</v>
      </c>
      <c r="AO33">
        <v>8.9611199999999988E-2</v>
      </c>
      <c r="AP33">
        <v>0.3741800999999999</v>
      </c>
      <c r="AQ33">
        <v>0</v>
      </c>
      <c r="AR33">
        <v>12.899135999999999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26.417431741019197</v>
      </c>
      <c r="BB33">
        <f t="shared" si="0"/>
        <v>786.42659907003576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65.230081075036082</v>
      </c>
      <c r="M34">
        <v>0</v>
      </c>
      <c r="N34">
        <v>30.000000000000004</v>
      </c>
      <c r="O34">
        <v>50.381250000000009</v>
      </c>
      <c r="P34">
        <v>62.241165000000009</v>
      </c>
      <c r="Q34">
        <v>2.6822400000000002</v>
      </c>
      <c r="R34">
        <v>10.767085399999997</v>
      </c>
      <c r="S34">
        <v>6.7030853999999991</v>
      </c>
      <c r="T34">
        <v>0</v>
      </c>
      <c r="U34">
        <v>275.80192200000005</v>
      </c>
      <c r="V34">
        <v>3.4594</v>
      </c>
      <c r="W34">
        <v>8.8375226115107903</v>
      </c>
      <c r="X34">
        <v>37.462600915107913</v>
      </c>
      <c r="Y34">
        <v>0</v>
      </c>
      <c r="Z34">
        <v>3.3293303999999999</v>
      </c>
      <c r="AA34">
        <v>0</v>
      </c>
      <c r="AB34">
        <v>6.6700654000000004</v>
      </c>
      <c r="AC34">
        <v>4.9163427199999985</v>
      </c>
      <c r="AD34">
        <v>2.3151845999999998</v>
      </c>
      <c r="AE34">
        <v>11.242928999999998</v>
      </c>
      <c r="AF34">
        <v>0</v>
      </c>
      <c r="AG34">
        <v>0</v>
      </c>
      <c r="AH34">
        <v>17.8238658</v>
      </c>
      <c r="AI34">
        <v>0</v>
      </c>
      <c r="AJ34">
        <v>0</v>
      </c>
      <c r="AK34">
        <v>12.891999999999998</v>
      </c>
      <c r="AL34">
        <v>11.804000000000002</v>
      </c>
      <c r="AM34">
        <v>0</v>
      </c>
      <c r="AN34">
        <v>0</v>
      </c>
      <c r="AO34">
        <v>8.9611199999999988E-2</v>
      </c>
      <c r="AP34">
        <v>0.3741800999999999</v>
      </c>
      <c r="AQ34">
        <v>0</v>
      </c>
      <c r="AR34">
        <v>12.899135999999999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26.359390709019198</v>
      </c>
      <c r="BB34">
        <f t="shared" si="0"/>
        <v>784.69876610203573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65.230081075036082</v>
      </c>
      <c r="M35">
        <v>0</v>
      </c>
      <c r="N35">
        <v>30.000000000000004</v>
      </c>
      <c r="O35">
        <v>50.381250000000009</v>
      </c>
      <c r="P35">
        <v>62.241165000000009</v>
      </c>
      <c r="Q35">
        <v>2.6822400000000002</v>
      </c>
      <c r="R35">
        <v>10.767085399999997</v>
      </c>
      <c r="S35">
        <v>6.7030853999999991</v>
      </c>
      <c r="T35">
        <v>0</v>
      </c>
      <c r="U35">
        <v>275.80192200000005</v>
      </c>
      <c r="V35">
        <v>3.4594</v>
      </c>
      <c r="W35">
        <v>8.8375226115107903</v>
      </c>
      <c r="X35">
        <v>37.462600915107913</v>
      </c>
      <c r="Y35">
        <v>0</v>
      </c>
      <c r="Z35">
        <v>3.3293303999999999</v>
      </c>
      <c r="AA35">
        <v>0</v>
      </c>
      <c r="AB35">
        <v>6.6700654000000004</v>
      </c>
      <c r="AC35">
        <v>4.9163427199999985</v>
      </c>
      <c r="AD35">
        <v>2.3151845999999998</v>
      </c>
      <c r="AE35">
        <v>11.242928999999998</v>
      </c>
      <c r="AF35">
        <v>0</v>
      </c>
      <c r="AG35">
        <v>0</v>
      </c>
      <c r="AH35">
        <v>17.8238658</v>
      </c>
      <c r="AI35">
        <v>3.2334200000000006</v>
      </c>
      <c r="AJ35">
        <v>0</v>
      </c>
      <c r="AK35">
        <v>12.891999999999998</v>
      </c>
      <c r="AL35">
        <v>11.804000000000002</v>
      </c>
      <c r="AM35">
        <v>0</v>
      </c>
      <c r="AN35">
        <v>0</v>
      </c>
      <c r="AO35">
        <v>8.9611199999999988E-2</v>
      </c>
      <c r="AP35">
        <v>0.3741800999999999</v>
      </c>
      <c r="AQ35">
        <v>0</v>
      </c>
      <c r="AR35">
        <v>12.899135999999999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26.464476859019197</v>
      </c>
      <c r="BB35">
        <f t="shared" si="0"/>
        <v>787.82709995203572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65.230081075036082</v>
      </c>
      <c r="M36">
        <v>0</v>
      </c>
      <c r="N36">
        <v>30.000000000000004</v>
      </c>
      <c r="O36">
        <v>50.381250000000009</v>
      </c>
      <c r="P36">
        <v>62.241165000000009</v>
      </c>
      <c r="Q36">
        <v>2.6822400000000002</v>
      </c>
      <c r="R36">
        <v>10.767085399999997</v>
      </c>
      <c r="S36">
        <v>6.7030853999999991</v>
      </c>
      <c r="T36">
        <v>0</v>
      </c>
      <c r="U36">
        <v>275.80192200000005</v>
      </c>
      <c r="V36">
        <v>3.4594</v>
      </c>
      <c r="W36">
        <v>8.8375226115107903</v>
      </c>
      <c r="X36">
        <v>37.462600915107913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4.9163427199999985</v>
      </c>
      <c r="AD36">
        <v>2.3151845999999998</v>
      </c>
      <c r="AE36">
        <v>11.242928999999998</v>
      </c>
      <c r="AF36">
        <v>0</v>
      </c>
      <c r="AG36">
        <v>0</v>
      </c>
      <c r="AH36">
        <v>17.8238658</v>
      </c>
      <c r="AI36">
        <v>3.2334200000000006</v>
      </c>
      <c r="AJ36">
        <v>0</v>
      </c>
      <c r="AK36">
        <v>12.891999999999998</v>
      </c>
      <c r="AL36">
        <v>11.804000000000002</v>
      </c>
      <c r="AM36">
        <v>0</v>
      </c>
      <c r="AN36">
        <v>0</v>
      </c>
      <c r="AO36">
        <v>8.9611199999999988E-2</v>
      </c>
      <c r="AP36">
        <v>0.3741800999999999</v>
      </c>
      <c r="AQ36">
        <v>0</v>
      </c>
      <c r="AR36">
        <v>12.899135999999999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26.464476859019197</v>
      </c>
      <c r="BB36">
        <f t="shared" si="0"/>
        <v>787.82709995203572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65.230081075036082</v>
      </c>
      <c r="M37">
        <v>0</v>
      </c>
      <c r="N37">
        <v>30.000000000000004</v>
      </c>
      <c r="O37">
        <v>50.381250000000009</v>
      </c>
      <c r="P37">
        <v>62.241165000000009</v>
      </c>
      <c r="Q37">
        <v>2.6822400000000002</v>
      </c>
      <c r="R37">
        <v>10.767085399999997</v>
      </c>
      <c r="S37">
        <v>6.7030853999999991</v>
      </c>
      <c r="T37">
        <v>0</v>
      </c>
      <c r="U37">
        <v>275.80192200000005</v>
      </c>
      <c r="V37">
        <v>3.4594</v>
      </c>
      <c r="W37">
        <v>8.8375226115107903</v>
      </c>
      <c r="X37">
        <v>37.462600915107913</v>
      </c>
      <c r="Y37">
        <v>0</v>
      </c>
      <c r="Z37">
        <v>3.3293303999999999</v>
      </c>
      <c r="AA37">
        <v>0</v>
      </c>
      <c r="AB37">
        <v>6.6700654000000004</v>
      </c>
      <c r="AC37">
        <v>4.9163427199999985</v>
      </c>
      <c r="AD37">
        <v>2.3151845999999998</v>
      </c>
      <c r="AE37">
        <v>11.242928999999998</v>
      </c>
      <c r="AF37">
        <v>0</v>
      </c>
      <c r="AG37">
        <v>0</v>
      </c>
      <c r="AH37">
        <v>11.882577199999998</v>
      </c>
      <c r="AI37">
        <v>3.2334200000000006</v>
      </c>
      <c r="AJ37">
        <v>0</v>
      </c>
      <c r="AK37">
        <v>12.891999999999998</v>
      </c>
      <c r="AL37">
        <v>11.804000000000002</v>
      </c>
      <c r="AM37">
        <v>0</v>
      </c>
      <c r="AN37">
        <v>0</v>
      </c>
      <c r="AO37">
        <v>8.9611199999999988E-2</v>
      </c>
      <c r="AP37">
        <v>0.56940450000000009</v>
      </c>
      <c r="AQ37">
        <v>0</v>
      </c>
      <c r="AR37">
        <v>12.899135999999999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26.277729709019201</v>
      </c>
      <c r="BB37">
        <f t="shared" si="0"/>
        <v>782.26778290203572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65.230081075036082</v>
      </c>
      <c r="M38">
        <v>0</v>
      </c>
      <c r="N38">
        <v>30.000000000000004</v>
      </c>
      <c r="O38">
        <v>50.381250000000009</v>
      </c>
      <c r="P38">
        <v>62.241165000000009</v>
      </c>
      <c r="Q38">
        <v>2.6822400000000002</v>
      </c>
      <c r="R38">
        <v>10.767085399999997</v>
      </c>
      <c r="S38">
        <v>6.7030853999999991</v>
      </c>
      <c r="T38">
        <v>0</v>
      </c>
      <c r="U38">
        <v>275.80192200000005</v>
      </c>
      <c r="V38">
        <v>3.4594</v>
      </c>
      <c r="W38">
        <v>8.8375226115107903</v>
      </c>
      <c r="X38">
        <v>37.462600915107913</v>
      </c>
      <c r="Y38">
        <v>0</v>
      </c>
      <c r="Z38">
        <v>3.3293303999999999</v>
      </c>
      <c r="AA38">
        <v>0</v>
      </c>
      <c r="AB38">
        <v>6.6700654000000004</v>
      </c>
      <c r="AC38">
        <v>4.9163427199999985</v>
      </c>
      <c r="AD38">
        <v>2.3151845999999998</v>
      </c>
      <c r="AE38">
        <v>11.242928999999998</v>
      </c>
      <c r="AF38">
        <v>0</v>
      </c>
      <c r="AG38">
        <v>0</v>
      </c>
      <c r="AH38">
        <v>11.882577199999998</v>
      </c>
      <c r="AI38">
        <v>3.2334200000000006</v>
      </c>
      <c r="AJ38">
        <v>0</v>
      </c>
      <c r="AK38">
        <v>12.891999999999998</v>
      </c>
      <c r="AL38">
        <v>11.804000000000002</v>
      </c>
      <c r="AM38">
        <v>0</v>
      </c>
      <c r="AN38">
        <v>0</v>
      </c>
      <c r="AO38">
        <v>8.9611199999999988E-2</v>
      </c>
      <c r="AP38">
        <v>0.56940450000000009</v>
      </c>
      <c r="AQ38">
        <v>0</v>
      </c>
      <c r="AR38">
        <v>12.899135999999999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26.277729709019201</v>
      </c>
      <c r="BB38">
        <f t="shared" si="0"/>
        <v>782.26778290203572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65.230081075036082</v>
      </c>
      <c r="M39">
        <v>0</v>
      </c>
      <c r="N39">
        <v>30.000000000000004</v>
      </c>
      <c r="O39">
        <v>50.381250000000009</v>
      </c>
      <c r="P39">
        <v>62.241165000000009</v>
      </c>
      <c r="Q39">
        <v>2.6822400000000002</v>
      </c>
      <c r="R39">
        <v>10.767085399999997</v>
      </c>
      <c r="S39">
        <v>6.7030853999999991</v>
      </c>
      <c r="T39">
        <v>0</v>
      </c>
      <c r="U39">
        <v>275.80192200000005</v>
      </c>
      <c r="V39">
        <v>3.4594</v>
      </c>
      <c r="W39">
        <v>8.8375226115107903</v>
      </c>
      <c r="X39">
        <v>37.462600915107913</v>
      </c>
      <c r="Y39">
        <v>0</v>
      </c>
      <c r="Z39">
        <v>3.3293303999999999</v>
      </c>
      <c r="AA39">
        <v>0</v>
      </c>
      <c r="AB39">
        <v>10.0220272</v>
      </c>
      <c r="AC39">
        <v>4.9163427199999985</v>
      </c>
      <c r="AD39">
        <v>2.3151845999999998</v>
      </c>
      <c r="AE39">
        <v>11.242928999999998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12.891999999999998</v>
      </c>
      <c r="AL39">
        <v>11.804000000000002</v>
      </c>
      <c r="AM39">
        <v>0</v>
      </c>
      <c r="AN39">
        <v>0</v>
      </c>
      <c r="AO39">
        <v>8.9611199999999988E-2</v>
      </c>
      <c r="AP39">
        <v>0.56940450000000009</v>
      </c>
      <c r="AQ39">
        <v>0</v>
      </c>
      <c r="AR39">
        <v>13.600175999999998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26.304366181019191</v>
      </c>
      <c r="BB39">
        <f t="shared" si="0"/>
        <v>783.06072823003581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65.230081075036082</v>
      </c>
      <c r="M40">
        <v>0</v>
      </c>
      <c r="N40">
        <v>30.000000000000004</v>
      </c>
      <c r="O40">
        <v>50.381250000000009</v>
      </c>
      <c r="P40">
        <v>62.241165000000009</v>
      </c>
      <c r="Q40">
        <v>2.6822400000000002</v>
      </c>
      <c r="R40">
        <v>10.767085399999997</v>
      </c>
      <c r="S40">
        <v>6.7030853999999991</v>
      </c>
      <c r="T40">
        <v>0</v>
      </c>
      <c r="U40">
        <v>275.80192200000005</v>
      </c>
      <c r="V40">
        <v>3.4594</v>
      </c>
      <c r="W40">
        <v>8.8375226115107903</v>
      </c>
      <c r="X40">
        <v>37.462600915107913</v>
      </c>
      <c r="Y40">
        <v>0</v>
      </c>
      <c r="Z40">
        <v>3.3293303999999999</v>
      </c>
      <c r="AA40">
        <v>0</v>
      </c>
      <c r="AB40">
        <v>10.0220272</v>
      </c>
      <c r="AC40">
        <v>4.9163427199999985</v>
      </c>
      <c r="AD40">
        <v>2.3151845999999998</v>
      </c>
      <c r="AE40">
        <v>11.242928999999998</v>
      </c>
      <c r="AF40">
        <v>0</v>
      </c>
      <c r="AG40">
        <v>0</v>
      </c>
      <c r="AH40">
        <v>11.064747999999998</v>
      </c>
      <c r="AI40">
        <v>0</v>
      </c>
      <c r="AJ40">
        <v>0</v>
      </c>
      <c r="AK40">
        <v>12.891999999999998</v>
      </c>
      <c r="AL40">
        <v>11.804000000000002</v>
      </c>
      <c r="AM40">
        <v>0</v>
      </c>
      <c r="AN40">
        <v>0</v>
      </c>
      <c r="AO40">
        <v>8.9611199999999988E-2</v>
      </c>
      <c r="AP40">
        <v>0.56940450000000009</v>
      </c>
      <c r="AQ40">
        <v>0</v>
      </c>
      <c r="AR40">
        <v>13.600175999999998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26.277786859019194</v>
      </c>
      <c r="BB40">
        <f t="shared" si="0"/>
        <v>782.26947835203578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65.230081075036082</v>
      </c>
      <c r="M41">
        <v>0</v>
      </c>
      <c r="N41">
        <v>30.000000000000004</v>
      </c>
      <c r="O41">
        <v>50.381250000000009</v>
      </c>
      <c r="P41">
        <v>62.241165000000009</v>
      </c>
      <c r="Q41">
        <v>2.6822400000000002</v>
      </c>
      <c r="R41">
        <v>10.767085399999997</v>
      </c>
      <c r="S41">
        <v>6.7030853999999991</v>
      </c>
      <c r="T41">
        <v>0</v>
      </c>
      <c r="U41">
        <v>275.80192200000005</v>
      </c>
      <c r="V41">
        <v>3.4594</v>
      </c>
      <c r="W41">
        <v>8.8375226115107903</v>
      </c>
      <c r="X41">
        <v>37.462600915107913</v>
      </c>
      <c r="Y41">
        <v>0</v>
      </c>
      <c r="Z41">
        <v>3.3293303999999999</v>
      </c>
      <c r="AA41">
        <v>0</v>
      </c>
      <c r="AB41">
        <v>10.0220272</v>
      </c>
      <c r="AC41">
        <v>4.9163427199999985</v>
      </c>
      <c r="AD41">
        <v>2.3151845999999998</v>
      </c>
      <c r="AE41">
        <v>11.242928999999998</v>
      </c>
      <c r="AF41">
        <v>0</v>
      </c>
      <c r="AG41">
        <v>0</v>
      </c>
      <c r="AH41">
        <v>4.8107600000000001</v>
      </c>
      <c r="AI41">
        <v>0</v>
      </c>
      <c r="AJ41">
        <v>0</v>
      </c>
      <c r="AK41">
        <v>12.891999999999998</v>
      </c>
      <c r="AL41">
        <v>20.361900000000006</v>
      </c>
      <c r="AM41">
        <v>0</v>
      </c>
      <c r="AN41">
        <v>0</v>
      </c>
      <c r="AO41">
        <v>0</v>
      </c>
      <c r="AP41">
        <v>0.56940450000000009</v>
      </c>
      <c r="AQ41">
        <v>0</v>
      </c>
      <c r="AR41">
        <v>13.600175999999998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26.349751635019192</v>
      </c>
      <c r="BB41">
        <f t="shared" si="0"/>
        <v>784.41181437603575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65.230081075036082</v>
      </c>
      <c r="M42">
        <v>0</v>
      </c>
      <c r="N42">
        <v>30.000000000000004</v>
      </c>
      <c r="O42">
        <v>50.381250000000009</v>
      </c>
      <c r="P42">
        <v>62.241165000000009</v>
      </c>
      <c r="Q42">
        <v>2.6822400000000002</v>
      </c>
      <c r="R42">
        <v>10.767085399999997</v>
      </c>
      <c r="S42">
        <v>6.7030853999999991</v>
      </c>
      <c r="T42">
        <v>0</v>
      </c>
      <c r="U42">
        <v>275.80192200000005</v>
      </c>
      <c r="V42">
        <v>3.4594</v>
      </c>
      <c r="W42">
        <v>8.8375226115107903</v>
      </c>
      <c r="X42">
        <v>37.462600915107913</v>
      </c>
      <c r="Y42">
        <v>0</v>
      </c>
      <c r="Z42">
        <v>3.3293303999999999</v>
      </c>
      <c r="AA42">
        <v>0</v>
      </c>
      <c r="AB42">
        <v>10.0220272</v>
      </c>
      <c r="AC42">
        <v>4.9163427199999985</v>
      </c>
      <c r="AD42">
        <v>2.3151845999999998</v>
      </c>
      <c r="AE42">
        <v>11.242928999999998</v>
      </c>
      <c r="AF42">
        <v>0</v>
      </c>
      <c r="AG42">
        <v>0</v>
      </c>
      <c r="AH42">
        <v>4.8107600000000001</v>
      </c>
      <c r="AI42">
        <v>0</v>
      </c>
      <c r="AJ42">
        <v>0</v>
      </c>
      <c r="AK42">
        <v>12.891999999999998</v>
      </c>
      <c r="AL42">
        <v>20.361900000000006</v>
      </c>
      <c r="AM42">
        <v>0</v>
      </c>
      <c r="AN42">
        <v>0</v>
      </c>
      <c r="AO42">
        <v>0</v>
      </c>
      <c r="AP42">
        <v>0.56940450000000009</v>
      </c>
      <c r="AQ42">
        <v>0</v>
      </c>
      <c r="AR42">
        <v>13.600175999999998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26.349751635019192</v>
      </c>
      <c r="BB42">
        <f t="shared" si="0"/>
        <v>784.41181437603575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165.03322390740004</v>
      </c>
      <c r="L43">
        <v>65.230081075036082</v>
      </c>
      <c r="M43">
        <v>0</v>
      </c>
      <c r="N43">
        <v>30.000000000000004</v>
      </c>
      <c r="O43">
        <v>50.381250000000009</v>
      </c>
      <c r="P43">
        <v>62.241165000000009</v>
      </c>
      <c r="Q43">
        <v>2.6822400000000002</v>
      </c>
      <c r="R43">
        <v>10.767085399999997</v>
      </c>
      <c r="S43">
        <v>6.7030853999999991</v>
      </c>
      <c r="T43">
        <v>0</v>
      </c>
      <c r="U43">
        <v>275.80192200000005</v>
      </c>
      <c r="V43">
        <v>3.4594</v>
      </c>
      <c r="W43">
        <v>8.8375226115107903</v>
      </c>
      <c r="X43">
        <v>37.462600915107913</v>
      </c>
      <c r="Y43">
        <v>0</v>
      </c>
      <c r="Z43">
        <v>3.3293303999999999</v>
      </c>
      <c r="AA43">
        <v>0</v>
      </c>
      <c r="AB43">
        <v>10.0220272</v>
      </c>
      <c r="AC43">
        <v>4.9163427199999985</v>
      </c>
      <c r="AD43">
        <v>2.3151845999999998</v>
      </c>
      <c r="AE43">
        <v>11.242928999999998</v>
      </c>
      <c r="AF43">
        <v>0</v>
      </c>
      <c r="AG43">
        <v>0</v>
      </c>
      <c r="AH43">
        <v>4.8107600000000001</v>
      </c>
      <c r="AI43">
        <v>0</v>
      </c>
      <c r="AJ43">
        <v>0</v>
      </c>
      <c r="AK43">
        <v>12.891999999999998</v>
      </c>
      <c r="AL43">
        <v>20.361900000000006</v>
      </c>
      <c r="AM43">
        <v>0</v>
      </c>
      <c r="AN43">
        <v>0</v>
      </c>
      <c r="AO43">
        <v>0</v>
      </c>
      <c r="AP43">
        <v>0.56940450000000009</v>
      </c>
      <c r="AQ43">
        <v>0</v>
      </c>
      <c r="AR43">
        <v>12.899135999999999</v>
      </c>
      <c r="AS43">
        <v>8.3711795999999996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26.335718389019192</v>
      </c>
      <c r="BB43">
        <f t="shared" si="0"/>
        <v>783.99405194003566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165.03322390740004</v>
      </c>
      <c r="L44">
        <v>65.230081075036082</v>
      </c>
      <c r="M44">
        <v>0</v>
      </c>
      <c r="N44">
        <v>30.000000000000004</v>
      </c>
      <c r="O44">
        <v>50.381250000000009</v>
      </c>
      <c r="P44">
        <v>62.241165000000009</v>
      </c>
      <c r="Q44">
        <v>2.6822400000000002</v>
      </c>
      <c r="R44">
        <v>10.767085399999997</v>
      </c>
      <c r="S44">
        <v>6.7030853999999991</v>
      </c>
      <c r="T44">
        <v>0</v>
      </c>
      <c r="U44">
        <v>275.80192200000005</v>
      </c>
      <c r="V44">
        <v>3.4594</v>
      </c>
      <c r="W44">
        <v>8.8375226115107903</v>
      </c>
      <c r="X44">
        <v>37.462600915107913</v>
      </c>
      <c r="Y44">
        <v>0</v>
      </c>
      <c r="Z44">
        <v>3.3293303999999999</v>
      </c>
      <c r="AA44">
        <v>0</v>
      </c>
      <c r="AB44">
        <v>10.0220272</v>
      </c>
      <c r="AC44">
        <v>4.9163427199999985</v>
      </c>
      <c r="AD44">
        <v>2.3151845999999998</v>
      </c>
      <c r="AE44">
        <v>11.242928999999998</v>
      </c>
      <c r="AF44">
        <v>0</v>
      </c>
      <c r="AG44">
        <v>0</v>
      </c>
      <c r="AH44">
        <v>4.8107600000000001</v>
      </c>
      <c r="AI44">
        <v>0</v>
      </c>
      <c r="AJ44">
        <v>0</v>
      </c>
      <c r="AK44">
        <v>12.891999999999998</v>
      </c>
      <c r="AL44">
        <v>20.361900000000006</v>
      </c>
      <c r="AM44">
        <v>0</v>
      </c>
      <c r="AN44">
        <v>0</v>
      </c>
      <c r="AO44">
        <v>0</v>
      </c>
      <c r="AP44">
        <v>0.56940450000000009</v>
      </c>
      <c r="AQ44">
        <v>0</v>
      </c>
      <c r="AR44">
        <v>12.899135999999999</v>
      </c>
      <c r="AS44">
        <v>8.3711795999999996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26.335718389019192</v>
      </c>
      <c r="BB44">
        <f t="shared" si="0"/>
        <v>783.99405194003566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165.03322390740004</v>
      </c>
      <c r="L45">
        <v>65.230081075036082</v>
      </c>
      <c r="M45">
        <v>0</v>
      </c>
      <c r="N45">
        <v>30.000000000000004</v>
      </c>
      <c r="O45">
        <v>50.381250000000009</v>
      </c>
      <c r="P45">
        <v>62.241165000000009</v>
      </c>
      <c r="Q45">
        <v>2.6822400000000002</v>
      </c>
      <c r="R45">
        <v>10.767085399999997</v>
      </c>
      <c r="S45">
        <v>6.7030853999999991</v>
      </c>
      <c r="T45">
        <v>0</v>
      </c>
      <c r="U45">
        <v>275.80192200000005</v>
      </c>
      <c r="V45">
        <v>3.4594</v>
      </c>
      <c r="W45">
        <v>8.8375226115107903</v>
      </c>
      <c r="X45">
        <v>37.462600915107913</v>
      </c>
      <c r="Y45">
        <v>0</v>
      </c>
      <c r="Z45">
        <v>3.3293303999999999</v>
      </c>
      <c r="AA45">
        <v>0</v>
      </c>
      <c r="AB45">
        <v>10.0220272</v>
      </c>
      <c r="AC45">
        <v>4.9163427199999985</v>
      </c>
      <c r="AD45">
        <v>2.3151845999999998</v>
      </c>
      <c r="AE45">
        <v>11.242928999999998</v>
      </c>
      <c r="AF45">
        <v>0</v>
      </c>
      <c r="AG45">
        <v>0</v>
      </c>
      <c r="AH45">
        <v>4.8107600000000001</v>
      </c>
      <c r="AI45">
        <v>0</v>
      </c>
      <c r="AJ45">
        <v>0</v>
      </c>
      <c r="AK45">
        <v>12.891999999999998</v>
      </c>
      <c r="AL45">
        <v>20.361900000000006</v>
      </c>
      <c r="AM45">
        <v>0</v>
      </c>
      <c r="AN45">
        <v>0</v>
      </c>
      <c r="AO45">
        <v>0</v>
      </c>
      <c r="AP45">
        <v>0.56940450000000009</v>
      </c>
      <c r="AQ45">
        <v>0</v>
      </c>
      <c r="AR45">
        <v>12.899135999999999</v>
      </c>
      <c r="AS45">
        <v>8.3711795999999996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26.335718389019192</v>
      </c>
      <c r="BB45">
        <f t="shared" si="0"/>
        <v>783.99405194003566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165.03322390740004</v>
      </c>
      <c r="L46">
        <v>65.230081075036082</v>
      </c>
      <c r="M46">
        <v>0</v>
      </c>
      <c r="N46">
        <v>30.000000000000004</v>
      </c>
      <c r="O46">
        <v>50.381250000000009</v>
      </c>
      <c r="P46">
        <v>62.241165000000009</v>
      </c>
      <c r="Q46">
        <v>2.6822400000000002</v>
      </c>
      <c r="R46">
        <v>10.767085399999997</v>
      </c>
      <c r="S46">
        <v>6.7030853999999991</v>
      </c>
      <c r="T46">
        <v>0</v>
      </c>
      <c r="U46">
        <v>275.80192200000005</v>
      </c>
      <c r="V46">
        <v>3.4594</v>
      </c>
      <c r="W46">
        <v>8.8375226115107903</v>
      </c>
      <c r="X46">
        <v>37.462600915107913</v>
      </c>
      <c r="Y46">
        <v>0</v>
      </c>
      <c r="Z46">
        <v>3.3293303999999999</v>
      </c>
      <c r="AA46">
        <v>0</v>
      </c>
      <c r="AB46">
        <v>10.0220272</v>
      </c>
      <c r="AC46">
        <v>4.9163427199999985</v>
      </c>
      <c r="AD46">
        <v>2.3151845999999998</v>
      </c>
      <c r="AE46">
        <v>11.242928999999998</v>
      </c>
      <c r="AF46">
        <v>0</v>
      </c>
      <c r="AG46">
        <v>0</v>
      </c>
      <c r="AH46">
        <v>4.8107600000000001</v>
      </c>
      <c r="AI46">
        <v>0</v>
      </c>
      <c r="AJ46">
        <v>0</v>
      </c>
      <c r="AK46">
        <v>12.891999999999998</v>
      </c>
      <c r="AL46">
        <v>8.8530000000000033</v>
      </c>
      <c r="AM46">
        <v>0</v>
      </c>
      <c r="AN46">
        <v>0</v>
      </c>
      <c r="AO46">
        <v>0</v>
      </c>
      <c r="AP46">
        <v>0.56940450000000009</v>
      </c>
      <c r="AQ46">
        <v>0</v>
      </c>
      <c r="AR46">
        <v>12.899135999999999</v>
      </c>
      <c r="AS46">
        <v>8.3711795999999996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25.961679139019196</v>
      </c>
      <c r="BB46">
        <f t="shared" si="0"/>
        <v>772.85919119003563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65.230081075036082</v>
      </c>
      <c r="M47">
        <v>0</v>
      </c>
      <c r="N47">
        <v>30.000000000000004</v>
      </c>
      <c r="O47">
        <v>50.381250000000009</v>
      </c>
      <c r="P47">
        <v>62.241165000000009</v>
      </c>
      <c r="Q47">
        <v>2.6822400000000002</v>
      </c>
      <c r="R47">
        <v>10.767085399999997</v>
      </c>
      <c r="S47">
        <v>6.7030853999999991</v>
      </c>
      <c r="T47">
        <v>0</v>
      </c>
      <c r="U47">
        <v>275.80192200000005</v>
      </c>
      <c r="V47">
        <v>3.4594</v>
      </c>
      <c r="W47">
        <v>8.8375226115107903</v>
      </c>
      <c r="X47">
        <v>37.462600915107913</v>
      </c>
      <c r="Y47">
        <v>0</v>
      </c>
      <c r="Z47">
        <v>1.6763999999999999</v>
      </c>
      <c r="AA47">
        <v>0</v>
      </c>
      <c r="AB47">
        <v>6.6700654000000004</v>
      </c>
      <c r="AC47">
        <v>4.9163427199999985</v>
      </c>
      <c r="AD47">
        <v>2.3151845999999998</v>
      </c>
      <c r="AE47">
        <v>11.242928999999998</v>
      </c>
      <c r="AF47">
        <v>0</v>
      </c>
      <c r="AG47">
        <v>0</v>
      </c>
      <c r="AH47">
        <v>4.8107600000000001</v>
      </c>
      <c r="AI47">
        <v>0</v>
      </c>
      <c r="AJ47">
        <v>0</v>
      </c>
      <c r="AK47">
        <v>12.891999999999998</v>
      </c>
      <c r="AL47">
        <v>8.8530000000000033</v>
      </c>
      <c r="AM47">
        <v>0</v>
      </c>
      <c r="AN47">
        <v>0</v>
      </c>
      <c r="AO47">
        <v>0</v>
      </c>
      <c r="AP47">
        <v>0.56940450000000009</v>
      </c>
      <c r="AQ47">
        <v>0</v>
      </c>
      <c r="AR47">
        <v>12.899135999999999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25.799020079019201</v>
      </c>
      <c r="BB47">
        <f t="shared" si="0"/>
        <v>768.01695805003556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65.230081075036082</v>
      </c>
      <c r="M48">
        <v>0</v>
      </c>
      <c r="N48">
        <v>30.000000000000004</v>
      </c>
      <c r="O48">
        <v>50.381250000000009</v>
      </c>
      <c r="P48">
        <v>62.241165000000009</v>
      </c>
      <c r="Q48">
        <v>2.6822400000000002</v>
      </c>
      <c r="R48">
        <v>10.767085399999997</v>
      </c>
      <c r="S48">
        <v>6.7030853999999991</v>
      </c>
      <c r="T48">
        <v>0</v>
      </c>
      <c r="U48">
        <v>275.80192200000005</v>
      </c>
      <c r="V48">
        <v>3.4594</v>
      </c>
      <c r="W48">
        <v>8.8375226115107903</v>
      </c>
      <c r="X48">
        <v>37.462600915107913</v>
      </c>
      <c r="Y48">
        <v>0</v>
      </c>
      <c r="Z48">
        <v>1.6763999999999999</v>
      </c>
      <c r="AA48">
        <v>0</v>
      </c>
      <c r="AB48">
        <v>6.6700654000000004</v>
      </c>
      <c r="AC48">
        <v>4.9163427199999985</v>
      </c>
      <c r="AD48">
        <v>2.3151845999999998</v>
      </c>
      <c r="AE48">
        <v>11.242928999999998</v>
      </c>
      <c r="AF48">
        <v>0</v>
      </c>
      <c r="AG48">
        <v>0</v>
      </c>
      <c r="AH48">
        <v>4.8107600000000001</v>
      </c>
      <c r="AI48">
        <v>0</v>
      </c>
      <c r="AJ48">
        <v>0</v>
      </c>
      <c r="AK48">
        <v>12.891999999999998</v>
      </c>
      <c r="AL48">
        <v>8.8530000000000033</v>
      </c>
      <c r="AM48">
        <v>0</v>
      </c>
      <c r="AN48">
        <v>0</v>
      </c>
      <c r="AO48">
        <v>0</v>
      </c>
      <c r="AP48">
        <v>0.56940450000000009</v>
      </c>
      <c r="AQ48">
        <v>0</v>
      </c>
      <c r="AR48">
        <v>12.899135999999999</v>
      </c>
      <c r="AS48">
        <v>8.3711795999999996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25.799020079019201</v>
      </c>
      <c r="BB48">
        <f t="shared" si="0"/>
        <v>768.01695805003556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65.230081075036082</v>
      </c>
      <c r="M49">
        <v>0</v>
      </c>
      <c r="N49">
        <v>30.000000000000004</v>
      </c>
      <c r="O49">
        <v>50.381250000000009</v>
      </c>
      <c r="P49">
        <v>62.241165000000009</v>
      </c>
      <c r="Q49">
        <v>2.6822400000000002</v>
      </c>
      <c r="R49">
        <v>10.767085399999997</v>
      </c>
      <c r="S49">
        <v>6.7030853999999991</v>
      </c>
      <c r="T49">
        <v>0</v>
      </c>
      <c r="U49">
        <v>275.80192200000005</v>
      </c>
      <c r="V49">
        <v>3.4594</v>
      </c>
      <c r="W49">
        <v>8.8375226115107903</v>
      </c>
      <c r="X49">
        <v>37.462600915107913</v>
      </c>
      <c r="Y49">
        <v>0</v>
      </c>
      <c r="Z49">
        <v>1.6763999999999999</v>
      </c>
      <c r="AA49">
        <v>0</v>
      </c>
      <c r="AB49">
        <v>6.6700654000000004</v>
      </c>
      <c r="AC49">
        <v>4.9163427199999985</v>
      </c>
      <c r="AD49">
        <v>2.3151845999999998</v>
      </c>
      <c r="AE49">
        <v>11.242928999999998</v>
      </c>
      <c r="AF49">
        <v>0</v>
      </c>
      <c r="AG49">
        <v>0</v>
      </c>
      <c r="AH49">
        <v>4.8107600000000001</v>
      </c>
      <c r="AI49">
        <v>0</v>
      </c>
      <c r="AJ49">
        <v>0</v>
      </c>
      <c r="AK49">
        <v>12.891999999999998</v>
      </c>
      <c r="AL49">
        <v>8.8530000000000033</v>
      </c>
      <c r="AM49">
        <v>0</v>
      </c>
      <c r="AN49">
        <v>0</v>
      </c>
      <c r="AO49">
        <v>0</v>
      </c>
      <c r="AP49">
        <v>0.56940450000000009</v>
      </c>
      <c r="AQ49">
        <v>0</v>
      </c>
      <c r="AR49">
        <v>12.899135999999999</v>
      </c>
      <c r="AS49">
        <v>8.3711795999999996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25.799020079019201</v>
      </c>
      <c r="BB49">
        <f t="shared" si="0"/>
        <v>768.01695805003556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65.230081075036082</v>
      </c>
      <c r="M50">
        <v>0</v>
      </c>
      <c r="N50">
        <v>30.000000000000004</v>
      </c>
      <c r="O50">
        <v>50.381250000000009</v>
      </c>
      <c r="P50">
        <v>62.241165000000009</v>
      </c>
      <c r="Q50">
        <v>2.6822400000000002</v>
      </c>
      <c r="R50">
        <v>10.767085399999997</v>
      </c>
      <c r="S50">
        <v>6.7030853999999991</v>
      </c>
      <c r="T50">
        <v>0</v>
      </c>
      <c r="U50">
        <v>275.80192200000005</v>
      </c>
      <c r="V50">
        <v>3.4594</v>
      </c>
      <c r="W50">
        <v>8.8375226115107903</v>
      </c>
      <c r="X50">
        <v>37.462600915107913</v>
      </c>
      <c r="Y50">
        <v>0</v>
      </c>
      <c r="Z50">
        <v>1.6763999999999999</v>
      </c>
      <c r="AA50">
        <v>0</v>
      </c>
      <c r="AB50">
        <v>6.6700654000000004</v>
      </c>
      <c r="AC50">
        <v>4.9163427199999985</v>
      </c>
      <c r="AD50">
        <v>2.3151845999999998</v>
      </c>
      <c r="AE50">
        <v>11.242928999999998</v>
      </c>
      <c r="AF50">
        <v>0</v>
      </c>
      <c r="AG50">
        <v>0</v>
      </c>
      <c r="AH50">
        <v>4.8107600000000001</v>
      </c>
      <c r="AI50">
        <v>0</v>
      </c>
      <c r="AJ50">
        <v>0</v>
      </c>
      <c r="AK50">
        <v>12.891999999999998</v>
      </c>
      <c r="AL50">
        <v>8.8530000000000033</v>
      </c>
      <c r="AM50">
        <v>0</v>
      </c>
      <c r="AN50">
        <v>0</v>
      </c>
      <c r="AO50">
        <v>0</v>
      </c>
      <c r="AP50">
        <v>0.56940450000000009</v>
      </c>
      <c r="AQ50">
        <v>0</v>
      </c>
      <c r="AR50">
        <v>12.899135999999999</v>
      </c>
      <c r="AS50">
        <v>8.3711795999999996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25.799020079019201</v>
      </c>
      <c r="BB50">
        <f t="shared" si="0"/>
        <v>768.01695805003556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65.230081075036082</v>
      </c>
      <c r="M51">
        <v>0</v>
      </c>
      <c r="N51">
        <v>30.000000000000004</v>
      </c>
      <c r="O51">
        <v>50.381250000000009</v>
      </c>
      <c r="P51">
        <v>62.241165000000009</v>
      </c>
      <c r="Q51">
        <v>2.6822400000000002</v>
      </c>
      <c r="R51">
        <v>10.767085399999997</v>
      </c>
      <c r="S51">
        <v>6.7030853999999991</v>
      </c>
      <c r="T51">
        <v>0</v>
      </c>
      <c r="U51">
        <v>275.80192200000005</v>
      </c>
      <c r="V51">
        <v>3.4594</v>
      </c>
      <c r="W51">
        <v>8.8375226115107903</v>
      </c>
      <c r="X51">
        <v>37.462600915107913</v>
      </c>
      <c r="Y51">
        <v>0</v>
      </c>
      <c r="Z51">
        <v>0</v>
      </c>
      <c r="AA51">
        <v>0</v>
      </c>
      <c r="AB51">
        <v>6.6700654000000004</v>
      </c>
      <c r="AC51">
        <v>4.9163427199999985</v>
      </c>
      <c r="AD51">
        <v>2.3151845999999998</v>
      </c>
      <c r="AE51">
        <v>11.242928999999998</v>
      </c>
      <c r="AF51">
        <v>0</v>
      </c>
      <c r="AG51">
        <v>0</v>
      </c>
      <c r="AH51">
        <v>4.8107600000000001</v>
      </c>
      <c r="AI51">
        <v>0</v>
      </c>
      <c r="AJ51">
        <v>0</v>
      </c>
      <c r="AK51">
        <v>12.891999999999998</v>
      </c>
      <c r="AL51">
        <v>11.804000000000002</v>
      </c>
      <c r="AM51">
        <v>0</v>
      </c>
      <c r="AN51">
        <v>0</v>
      </c>
      <c r="AO51">
        <v>0.53766720000000001</v>
      </c>
      <c r="AP51">
        <v>0.56940450000000009</v>
      </c>
      <c r="AQ51">
        <v>0</v>
      </c>
      <c r="AR51">
        <v>12.899135999999999</v>
      </c>
      <c r="AS51">
        <v>8.3711795999999996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25.857918763019192</v>
      </c>
      <c r="BB51">
        <f t="shared" si="0"/>
        <v>769.77032656603569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65.230081075036082</v>
      </c>
      <c r="M52">
        <v>0</v>
      </c>
      <c r="N52">
        <v>30.000000000000004</v>
      </c>
      <c r="O52">
        <v>50.381250000000009</v>
      </c>
      <c r="P52">
        <v>62.241165000000009</v>
      </c>
      <c r="Q52">
        <v>2.6822400000000002</v>
      </c>
      <c r="R52">
        <v>10.767085399999997</v>
      </c>
      <c r="S52">
        <v>6.7030853999999991</v>
      </c>
      <c r="T52">
        <v>0</v>
      </c>
      <c r="U52">
        <v>275.80192200000005</v>
      </c>
      <c r="V52">
        <v>3.4594</v>
      </c>
      <c r="W52">
        <v>8.8375226115107903</v>
      </c>
      <c r="X52">
        <v>37.462600915107913</v>
      </c>
      <c r="Y52">
        <v>0</v>
      </c>
      <c r="Z52">
        <v>0</v>
      </c>
      <c r="AA52">
        <v>0</v>
      </c>
      <c r="AB52">
        <v>6.6700654000000004</v>
      </c>
      <c r="AC52">
        <v>4.9163427199999985</v>
      </c>
      <c r="AD52">
        <v>2.3151845999999998</v>
      </c>
      <c r="AE52">
        <v>11.242928999999998</v>
      </c>
      <c r="AF52">
        <v>0</v>
      </c>
      <c r="AG52">
        <v>0</v>
      </c>
      <c r="AH52">
        <v>4.8107600000000001</v>
      </c>
      <c r="AI52">
        <v>0</v>
      </c>
      <c r="AJ52">
        <v>0</v>
      </c>
      <c r="AK52">
        <v>12.891999999999998</v>
      </c>
      <c r="AL52">
        <v>11.804000000000002</v>
      </c>
      <c r="AM52">
        <v>0</v>
      </c>
      <c r="AN52">
        <v>0</v>
      </c>
      <c r="AO52">
        <v>0.53766720000000001</v>
      </c>
      <c r="AP52">
        <v>0.56940450000000009</v>
      </c>
      <c r="AQ52">
        <v>0</v>
      </c>
      <c r="AR52">
        <v>12.899135999999999</v>
      </c>
      <c r="AS52">
        <v>8.3711795999999996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25.857918763019192</v>
      </c>
      <c r="BB52">
        <f t="shared" si="0"/>
        <v>769.77032656603569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65.230081075036082</v>
      </c>
      <c r="M53">
        <v>0</v>
      </c>
      <c r="N53">
        <v>30.000000000000004</v>
      </c>
      <c r="O53">
        <v>50.381250000000009</v>
      </c>
      <c r="P53">
        <v>62.241165000000009</v>
      </c>
      <c r="Q53">
        <v>2.6822400000000002</v>
      </c>
      <c r="R53">
        <v>10.767085399999997</v>
      </c>
      <c r="S53">
        <v>6.7030853999999991</v>
      </c>
      <c r="T53">
        <v>0</v>
      </c>
      <c r="U53">
        <v>275.80192200000005</v>
      </c>
      <c r="V53">
        <v>3.4594</v>
      </c>
      <c r="W53">
        <v>8.8375226115107903</v>
      </c>
      <c r="X53">
        <v>37.462600915107913</v>
      </c>
      <c r="Y53">
        <v>0</v>
      </c>
      <c r="Z53">
        <v>0</v>
      </c>
      <c r="AA53">
        <v>3.5717479999999995</v>
      </c>
      <c r="AB53">
        <v>6.6700654000000004</v>
      </c>
      <c r="AC53">
        <v>4.9163427199999985</v>
      </c>
      <c r="AD53">
        <v>2.3151845999999998</v>
      </c>
      <c r="AE53">
        <v>11.242928999999998</v>
      </c>
      <c r="AF53">
        <v>0</v>
      </c>
      <c r="AG53">
        <v>0</v>
      </c>
      <c r="AH53">
        <v>9.6215200000000003</v>
      </c>
      <c r="AI53">
        <v>0</v>
      </c>
      <c r="AJ53">
        <v>0</v>
      </c>
      <c r="AK53">
        <v>12.891999999999998</v>
      </c>
      <c r="AL53">
        <v>11.804000000000002</v>
      </c>
      <c r="AM53">
        <v>0</v>
      </c>
      <c r="AN53">
        <v>0</v>
      </c>
      <c r="AO53">
        <v>0.53766720000000001</v>
      </c>
      <c r="AP53">
        <v>1.7082134999999998</v>
      </c>
      <c r="AQ53">
        <v>0</v>
      </c>
      <c r="AR53">
        <v>12.899135999999999</v>
      </c>
      <c r="AS53">
        <v>8.3711795999999996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26.167361629019197</v>
      </c>
      <c r="BB53">
        <f t="shared" si="0"/>
        <v>778.98220070003572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65.230081075036082</v>
      </c>
      <c r="M54">
        <v>0</v>
      </c>
      <c r="N54">
        <v>30.000000000000004</v>
      </c>
      <c r="O54">
        <v>50.381250000000009</v>
      </c>
      <c r="P54">
        <v>62.241165000000009</v>
      </c>
      <c r="Q54">
        <v>2.6822400000000002</v>
      </c>
      <c r="R54">
        <v>10.767085399999997</v>
      </c>
      <c r="S54">
        <v>6.7030853999999991</v>
      </c>
      <c r="T54">
        <v>0</v>
      </c>
      <c r="U54">
        <v>275.80192200000005</v>
      </c>
      <c r="V54">
        <v>3.4594</v>
      </c>
      <c r="W54">
        <v>8.8375226115107903</v>
      </c>
      <c r="X54">
        <v>37.462600915107913</v>
      </c>
      <c r="Y54">
        <v>0</v>
      </c>
      <c r="Z54">
        <v>0</v>
      </c>
      <c r="AA54">
        <v>3.5717479999999995</v>
      </c>
      <c r="AB54">
        <v>6.6700654000000004</v>
      </c>
      <c r="AC54">
        <v>4.9163427199999985</v>
      </c>
      <c r="AD54">
        <v>2.3151845999999998</v>
      </c>
      <c r="AE54">
        <v>11.242928999999998</v>
      </c>
      <c r="AF54">
        <v>0</v>
      </c>
      <c r="AG54">
        <v>0</v>
      </c>
      <c r="AH54">
        <v>9.6215200000000003</v>
      </c>
      <c r="AI54">
        <v>0</v>
      </c>
      <c r="AJ54">
        <v>0</v>
      </c>
      <c r="AK54">
        <v>12.891999999999998</v>
      </c>
      <c r="AL54">
        <v>11.804000000000002</v>
      </c>
      <c r="AM54">
        <v>1.3406171428571427</v>
      </c>
      <c r="AN54">
        <v>0</v>
      </c>
      <c r="AO54">
        <v>0.53766720000000001</v>
      </c>
      <c r="AP54">
        <v>1.7082134999999998</v>
      </c>
      <c r="AQ54">
        <v>0</v>
      </c>
      <c r="AR54">
        <v>12.899135999999999</v>
      </c>
      <c r="AS54">
        <v>8.3711795999999996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26.210931660765233</v>
      </c>
      <c r="BB54">
        <f t="shared" si="0"/>
        <v>780.27924781114677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65.230081075036082</v>
      </c>
      <c r="M55">
        <v>0</v>
      </c>
      <c r="N55">
        <v>30.000000000000004</v>
      </c>
      <c r="O55">
        <v>50.381250000000009</v>
      </c>
      <c r="P55">
        <v>62.241165000000009</v>
      </c>
      <c r="Q55">
        <v>2.6822400000000002</v>
      </c>
      <c r="R55">
        <v>10.767085399999997</v>
      </c>
      <c r="S55">
        <v>6.7030853999999991</v>
      </c>
      <c r="T55">
        <v>0</v>
      </c>
      <c r="U55">
        <v>275.80192200000005</v>
      </c>
      <c r="V55">
        <v>3.4594</v>
      </c>
      <c r="W55">
        <v>8.8375226115107903</v>
      </c>
      <c r="X55">
        <v>37.462600915107913</v>
      </c>
      <c r="Y55">
        <v>0</v>
      </c>
      <c r="Z55">
        <v>0</v>
      </c>
      <c r="AA55">
        <v>3.5717479999999995</v>
      </c>
      <c r="AB55">
        <v>6.6700654000000004</v>
      </c>
      <c r="AC55">
        <v>4.9163427199999985</v>
      </c>
      <c r="AD55">
        <v>2.3151845999999998</v>
      </c>
      <c r="AE55">
        <v>11.242928999999998</v>
      </c>
      <c r="AF55">
        <v>0</v>
      </c>
      <c r="AG55">
        <v>0</v>
      </c>
      <c r="AH55">
        <v>9.6215200000000003</v>
      </c>
      <c r="AI55">
        <v>0</v>
      </c>
      <c r="AJ55">
        <v>0</v>
      </c>
      <c r="AK55">
        <v>12.891999999999998</v>
      </c>
      <c r="AL55">
        <v>11.804000000000002</v>
      </c>
      <c r="AM55">
        <v>1.3406171428571427</v>
      </c>
      <c r="AN55">
        <v>0</v>
      </c>
      <c r="AO55">
        <v>1.5831312000000002</v>
      </c>
      <c r="AP55">
        <v>0.56940450000000009</v>
      </c>
      <c r="AQ55">
        <v>0</v>
      </c>
      <c r="AR55">
        <v>12.899135999999999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26.199147330765232</v>
      </c>
      <c r="BB55">
        <f t="shared" si="0"/>
        <v>779.92844282314684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65.230081075036082</v>
      </c>
      <c r="M56">
        <v>0</v>
      </c>
      <c r="N56">
        <v>30.000000000000004</v>
      </c>
      <c r="O56">
        <v>50.381250000000009</v>
      </c>
      <c r="P56">
        <v>62.241165000000009</v>
      </c>
      <c r="Q56">
        <v>2.6822400000000002</v>
      </c>
      <c r="R56">
        <v>10.767085399999997</v>
      </c>
      <c r="S56">
        <v>6.7030853999999991</v>
      </c>
      <c r="T56">
        <v>0</v>
      </c>
      <c r="U56">
        <v>275.80192200000005</v>
      </c>
      <c r="V56">
        <v>3.4594</v>
      </c>
      <c r="W56">
        <v>8.8375226115107903</v>
      </c>
      <c r="X56">
        <v>37.462600915107913</v>
      </c>
      <c r="Y56">
        <v>0</v>
      </c>
      <c r="Z56">
        <v>0</v>
      </c>
      <c r="AA56">
        <v>6.4211200000000002</v>
      </c>
      <c r="AB56">
        <v>6.6700654000000004</v>
      </c>
      <c r="AC56">
        <v>4.9163427199999985</v>
      </c>
      <c r="AD56">
        <v>2.3151845999999998</v>
      </c>
      <c r="AE56">
        <v>11.242928999999998</v>
      </c>
      <c r="AF56">
        <v>0</v>
      </c>
      <c r="AG56">
        <v>0</v>
      </c>
      <c r="AH56">
        <v>9.6215200000000003</v>
      </c>
      <c r="AI56">
        <v>0</v>
      </c>
      <c r="AJ56">
        <v>0</v>
      </c>
      <c r="AK56">
        <v>12.891999999999998</v>
      </c>
      <c r="AL56">
        <v>8.8530000000000033</v>
      </c>
      <c r="AM56">
        <v>1.3406171428571427</v>
      </c>
      <c r="AN56">
        <v>0</v>
      </c>
      <c r="AO56">
        <v>1.5831312000000002</v>
      </c>
      <c r="AP56">
        <v>0.56940450000000009</v>
      </c>
      <c r="AQ56">
        <v>0</v>
      </c>
      <c r="AR56">
        <v>12.899135999999999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26.19584442076523</v>
      </c>
      <c r="BB56">
        <f t="shared" si="0"/>
        <v>779.83011773314684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165.03322390740004</v>
      </c>
      <c r="L57">
        <v>65.230081075036082</v>
      </c>
      <c r="M57">
        <v>0</v>
      </c>
      <c r="N57">
        <v>30.000000000000004</v>
      </c>
      <c r="O57">
        <v>50.381250000000009</v>
      </c>
      <c r="P57">
        <v>62.241165000000009</v>
      </c>
      <c r="Q57">
        <v>2.6822400000000002</v>
      </c>
      <c r="R57">
        <v>10.767085399999997</v>
      </c>
      <c r="S57">
        <v>6.7030853999999991</v>
      </c>
      <c r="T57">
        <v>0</v>
      </c>
      <c r="U57">
        <v>275.80192200000005</v>
      </c>
      <c r="V57">
        <v>3.4594</v>
      </c>
      <c r="W57">
        <v>8.8375226115107903</v>
      </c>
      <c r="X57">
        <v>37.462600915107913</v>
      </c>
      <c r="Y57">
        <v>0</v>
      </c>
      <c r="Z57">
        <v>1.6646652</v>
      </c>
      <c r="AA57">
        <v>9.6316800000000011</v>
      </c>
      <c r="AB57">
        <v>6.6700654000000004</v>
      </c>
      <c r="AC57">
        <v>4.9163427199999985</v>
      </c>
      <c r="AD57">
        <v>2.3151845999999998</v>
      </c>
      <c r="AE57">
        <v>11.242928999999998</v>
      </c>
      <c r="AF57">
        <v>0</v>
      </c>
      <c r="AG57">
        <v>0</v>
      </c>
      <c r="AH57">
        <v>9.6215200000000003</v>
      </c>
      <c r="AI57">
        <v>0</v>
      </c>
      <c r="AJ57">
        <v>0</v>
      </c>
      <c r="AK57">
        <v>12.891999999999998</v>
      </c>
      <c r="AL57">
        <v>8.8530000000000033</v>
      </c>
      <c r="AM57">
        <v>1.3406171428571427</v>
      </c>
      <c r="AN57">
        <v>0</v>
      </c>
      <c r="AO57">
        <v>1.5831312000000002</v>
      </c>
      <c r="AP57">
        <v>0.56940450000000009</v>
      </c>
      <c r="AQ57">
        <v>0</v>
      </c>
      <c r="AR57">
        <v>12.899135999999999</v>
      </c>
      <c r="AS57">
        <v>8.1019352819999995</v>
      </c>
      <c r="AT57">
        <v>0</v>
      </c>
      <c r="AU57">
        <v>0</v>
      </c>
      <c r="AV57">
        <v>0</v>
      </c>
      <c r="AW57">
        <v>0.50800000000000001</v>
      </c>
      <c r="AX57">
        <v>0</v>
      </c>
      <c r="AY57">
        <v>0</v>
      </c>
      <c r="AZ57">
        <v>0</v>
      </c>
      <c r="BA57">
        <v>26.370799112765226</v>
      </c>
      <c r="BB57">
        <f t="shared" si="0"/>
        <v>785.03838824114678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165.03322390740004</v>
      </c>
      <c r="L58">
        <v>65.230081075036082</v>
      </c>
      <c r="M58">
        <v>0</v>
      </c>
      <c r="N58">
        <v>30.000000000000004</v>
      </c>
      <c r="O58">
        <v>50.381250000000009</v>
      </c>
      <c r="P58">
        <v>62.241165000000009</v>
      </c>
      <c r="Q58">
        <v>2.6822400000000002</v>
      </c>
      <c r="R58">
        <v>10.767085399999997</v>
      </c>
      <c r="S58">
        <v>6.7030853999999991</v>
      </c>
      <c r="T58">
        <v>0</v>
      </c>
      <c r="U58">
        <v>275.80192200000005</v>
      </c>
      <c r="V58">
        <v>3.4594</v>
      </c>
      <c r="W58">
        <v>8.8375226115107903</v>
      </c>
      <c r="X58">
        <v>37.462600915107913</v>
      </c>
      <c r="Y58">
        <v>0</v>
      </c>
      <c r="Z58">
        <v>1.6646652</v>
      </c>
      <c r="AA58">
        <v>10.032999999999999</v>
      </c>
      <c r="AB58">
        <v>6.6700654000000004</v>
      </c>
      <c r="AC58">
        <v>7.3745140799999991</v>
      </c>
      <c r="AD58">
        <v>2.7178253999999997</v>
      </c>
      <c r="AE58">
        <v>11.242928999999998</v>
      </c>
      <c r="AF58">
        <v>0</v>
      </c>
      <c r="AG58">
        <v>0</v>
      </c>
      <c r="AH58">
        <v>9.6215200000000003</v>
      </c>
      <c r="AI58">
        <v>0</v>
      </c>
      <c r="AJ58">
        <v>0</v>
      </c>
      <c r="AK58">
        <v>12.891999999999998</v>
      </c>
      <c r="AL58">
        <v>8.8530000000000033</v>
      </c>
      <c r="AM58">
        <v>1.3406171428571427</v>
      </c>
      <c r="AN58">
        <v>0</v>
      </c>
      <c r="AO58">
        <v>1.5831312000000002</v>
      </c>
      <c r="AP58">
        <v>0.56940450000000009</v>
      </c>
      <c r="AQ58">
        <v>0</v>
      </c>
      <c r="AR58">
        <v>12.899135999999999</v>
      </c>
      <c r="AS58">
        <v>8.1019352819999995</v>
      </c>
      <c r="AT58">
        <v>0</v>
      </c>
      <c r="AU58">
        <v>0</v>
      </c>
      <c r="AV58">
        <v>0</v>
      </c>
      <c r="AW58">
        <v>0.50800000000000001</v>
      </c>
      <c r="AX58">
        <v>0</v>
      </c>
      <c r="AY58">
        <v>0</v>
      </c>
      <c r="AZ58">
        <v>0</v>
      </c>
      <c r="BA58">
        <v>26.47681820476523</v>
      </c>
      <c r="BB58">
        <f t="shared" si="0"/>
        <v>788.19450130914697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165.03322390740004</v>
      </c>
      <c r="L59">
        <v>65.230081075036082</v>
      </c>
      <c r="M59">
        <v>0</v>
      </c>
      <c r="N59">
        <v>30.000000000000004</v>
      </c>
      <c r="O59">
        <v>50.381250000000009</v>
      </c>
      <c r="P59">
        <v>62.241165000000009</v>
      </c>
      <c r="Q59">
        <v>2.6822400000000002</v>
      </c>
      <c r="R59">
        <v>10.767085399999997</v>
      </c>
      <c r="S59">
        <v>6.7030853999999991</v>
      </c>
      <c r="T59">
        <v>0</v>
      </c>
      <c r="U59">
        <v>275.80192200000005</v>
      </c>
      <c r="V59">
        <v>3.4594</v>
      </c>
      <c r="W59">
        <v>8.8375226115107903</v>
      </c>
      <c r="X59">
        <v>37.462600915107913</v>
      </c>
      <c r="Y59">
        <v>0</v>
      </c>
      <c r="Z59">
        <v>1.6646652</v>
      </c>
      <c r="AA59">
        <v>10.032999999999999</v>
      </c>
      <c r="AB59">
        <v>6.6700654000000004</v>
      </c>
      <c r="AC59">
        <v>7.3745140799999991</v>
      </c>
      <c r="AD59">
        <v>4.6303691999999996</v>
      </c>
      <c r="AE59">
        <v>11.242928999999998</v>
      </c>
      <c r="AF59">
        <v>0</v>
      </c>
      <c r="AG59">
        <v>0</v>
      </c>
      <c r="AH59">
        <v>9.6215200000000003</v>
      </c>
      <c r="AI59">
        <v>0</v>
      </c>
      <c r="AJ59">
        <v>0</v>
      </c>
      <c r="AK59">
        <v>12.891999999999998</v>
      </c>
      <c r="AL59">
        <v>8.8530000000000033</v>
      </c>
      <c r="AM59">
        <v>1.3406171428571427</v>
      </c>
      <c r="AN59">
        <v>0</v>
      </c>
      <c r="AO59">
        <v>1.5831312000000002</v>
      </c>
      <c r="AP59">
        <v>1.7082134999999998</v>
      </c>
      <c r="AQ59">
        <v>0</v>
      </c>
      <c r="AR59">
        <v>12.899135999999999</v>
      </c>
      <c r="AS59">
        <v>8.1019352819999995</v>
      </c>
      <c r="AT59">
        <v>0</v>
      </c>
      <c r="AU59">
        <v>0</v>
      </c>
      <c r="AV59">
        <v>0</v>
      </c>
      <c r="AW59">
        <v>0.50800000000000001</v>
      </c>
      <c r="AX59">
        <v>0</v>
      </c>
      <c r="AY59">
        <v>0</v>
      </c>
      <c r="AZ59">
        <v>0</v>
      </c>
      <c r="BA59">
        <v>26.575987170765231</v>
      </c>
      <c r="BB59">
        <f t="shared" si="0"/>
        <v>791.14668514314701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165.03322390740004</v>
      </c>
      <c r="L60">
        <v>65.230081075036082</v>
      </c>
      <c r="M60">
        <v>0</v>
      </c>
      <c r="N60">
        <v>30.000000000000004</v>
      </c>
      <c r="O60">
        <v>50.381250000000009</v>
      </c>
      <c r="P60">
        <v>62.241165000000009</v>
      </c>
      <c r="Q60">
        <v>2.6822400000000002</v>
      </c>
      <c r="R60">
        <v>10.767085399999997</v>
      </c>
      <c r="S60">
        <v>6.7030853999999991</v>
      </c>
      <c r="T60">
        <v>0</v>
      </c>
      <c r="U60">
        <v>275.80192200000005</v>
      </c>
      <c r="V60">
        <v>3.4594</v>
      </c>
      <c r="W60">
        <v>8.8375226115107903</v>
      </c>
      <c r="X60">
        <v>37.462600915107913</v>
      </c>
      <c r="Y60">
        <v>0</v>
      </c>
      <c r="Z60">
        <v>1.6646652</v>
      </c>
      <c r="AA60">
        <v>10.032999999999999</v>
      </c>
      <c r="AB60">
        <v>6.6700654000000004</v>
      </c>
      <c r="AC60">
        <v>7.3745140799999991</v>
      </c>
      <c r="AD60">
        <v>4.6303691999999996</v>
      </c>
      <c r="AE60">
        <v>11.242928999999998</v>
      </c>
      <c r="AF60">
        <v>0</v>
      </c>
      <c r="AG60">
        <v>0</v>
      </c>
      <c r="AH60">
        <v>9.6215200000000003</v>
      </c>
      <c r="AI60">
        <v>0</v>
      </c>
      <c r="AJ60">
        <v>0</v>
      </c>
      <c r="AK60">
        <v>12.891999999999998</v>
      </c>
      <c r="AL60">
        <v>8.8530000000000033</v>
      </c>
      <c r="AM60">
        <v>1.3406171428571427</v>
      </c>
      <c r="AN60">
        <v>0</v>
      </c>
      <c r="AO60">
        <v>1.5831312000000002</v>
      </c>
      <c r="AP60">
        <v>1.7082134999999998</v>
      </c>
      <c r="AQ60">
        <v>0</v>
      </c>
      <c r="AR60">
        <v>12.899135999999999</v>
      </c>
      <c r="AS60">
        <v>8.1019352819999995</v>
      </c>
      <c r="AT60">
        <v>0</v>
      </c>
      <c r="AU60">
        <v>0</v>
      </c>
      <c r="AV60">
        <v>0</v>
      </c>
      <c r="AW60">
        <v>0.50800000000000001</v>
      </c>
      <c r="AX60">
        <v>0</v>
      </c>
      <c r="AY60">
        <v>0</v>
      </c>
      <c r="AZ60">
        <v>0</v>
      </c>
      <c r="BA60">
        <v>26.575987170765231</v>
      </c>
      <c r="BB60">
        <f t="shared" si="0"/>
        <v>791.14668514314701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165.03322390740004</v>
      </c>
      <c r="L61">
        <v>65.230081075036082</v>
      </c>
      <c r="M61">
        <v>0</v>
      </c>
      <c r="N61">
        <v>30.000000000000004</v>
      </c>
      <c r="O61">
        <v>50.381250000000009</v>
      </c>
      <c r="P61">
        <v>62.241165000000009</v>
      </c>
      <c r="Q61">
        <v>2.6822400000000002</v>
      </c>
      <c r="R61">
        <v>10.767085399999997</v>
      </c>
      <c r="S61">
        <v>6.7030853999999991</v>
      </c>
      <c r="T61">
        <v>0</v>
      </c>
      <c r="U61">
        <v>275.80192200000005</v>
      </c>
      <c r="V61">
        <v>3.4594</v>
      </c>
      <c r="W61">
        <v>8.8375226115107903</v>
      </c>
      <c r="X61">
        <v>37.462600915107913</v>
      </c>
      <c r="Y61">
        <v>0</v>
      </c>
      <c r="Z61">
        <v>3.3293303999999999</v>
      </c>
      <c r="AA61">
        <v>10.032999999999999</v>
      </c>
      <c r="AB61">
        <v>6.6700654000000004</v>
      </c>
      <c r="AC61">
        <v>7.3745140799999991</v>
      </c>
      <c r="AD61">
        <v>4.6303691999999996</v>
      </c>
      <c r="AE61">
        <v>11.242928999999998</v>
      </c>
      <c r="AF61">
        <v>0</v>
      </c>
      <c r="AG61">
        <v>0</v>
      </c>
      <c r="AH61">
        <v>9.6215200000000003</v>
      </c>
      <c r="AI61">
        <v>0</v>
      </c>
      <c r="AJ61">
        <v>0</v>
      </c>
      <c r="AK61">
        <v>12.891999999999998</v>
      </c>
      <c r="AL61">
        <v>8.8530000000000033</v>
      </c>
      <c r="AM61">
        <v>1.3406171428571427</v>
      </c>
      <c r="AN61">
        <v>0</v>
      </c>
      <c r="AO61">
        <v>1.5980663999999998</v>
      </c>
      <c r="AP61">
        <v>0.56940450000000009</v>
      </c>
      <c r="AQ61">
        <v>0</v>
      </c>
      <c r="AR61">
        <v>12.899135999999999</v>
      </c>
      <c r="AS61">
        <v>8.1019352819999995</v>
      </c>
      <c r="AT61">
        <v>0</v>
      </c>
      <c r="AU61">
        <v>0</v>
      </c>
      <c r="AV61">
        <v>0</v>
      </c>
      <c r="AW61">
        <v>0.50800000000000001</v>
      </c>
      <c r="AX61">
        <v>0</v>
      </c>
      <c r="AY61">
        <v>0</v>
      </c>
      <c r="AZ61">
        <v>0</v>
      </c>
      <c r="BA61">
        <v>26.593562954765233</v>
      </c>
      <c r="BB61">
        <f t="shared" si="0"/>
        <v>791.66990075914691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165.03322390740004</v>
      </c>
      <c r="L62">
        <v>65.230081075036082</v>
      </c>
      <c r="M62">
        <v>0</v>
      </c>
      <c r="N62">
        <v>30.000000000000004</v>
      </c>
      <c r="O62">
        <v>50.381250000000009</v>
      </c>
      <c r="P62">
        <v>62.241165000000009</v>
      </c>
      <c r="Q62">
        <v>2.6822400000000002</v>
      </c>
      <c r="R62">
        <v>10.767085399999997</v>
      </c>
      <c r="S62">
        <v>6.7030853999999991</v>
      </c>
      <c r="T62">
        <v>0</v>
      </c>
      <c r="U62">
        <v>275.80192200000005</v>
      </c>
      <c r="V62">
        <v>3.4594</v>
      </c>
      <c r="W62">
        <v>8.8375226115107903</v>
      </c>
      <c r="X62">
        <v>37.462600915107913</v>
      </c>
      <c r="Y62">
        <v>0</v>
      </c>
      <c r="Z62">
        <v>3.3293303999999999</v>
      </c>
      <c r="AA62">
        <v>10.032999999999999</v>
      </c>
      <c r="AB62">
        <v>6.6700654000000004</v>
      </c>
      <c r="AC62">
        <v>7.3745140799999991</v>
      </c>
      <c r="AD62">
        <v>4.6303691999999996</v>
      </c>
      <c r="AE62">
        <v>11.242928999999998</v>
      </c>
      <c r="AF62">
        <v>0</v>
      </c>
      <c r="AG62">
        <v>0</v>
      </c>
      <c r="AH62">
        <v>9.6215200000000003</v>
      </c>
      <c r="AI62">
        <v>0</v>
      </c>
      <c r="AJ62">
        <v>0</v>
      </c>
      <c r="AK62">
        <v>12.891999999999998</v>
      </c>
      <c r="AL62">
        <v>8.8530000000000033</v>
      </c>
      <c r="AM62">
        <v>1.3406171428571427</v>
      </c>
      <c r="AN62">
        <v>0</v>
      </c>
      <c r="AO62">
        <v>1.5980663999999998</v>
      </c>
      <c r="AP62">
        <v>0.56940450000000009</v>
      </c>
      <c r="AQ62">
        <v>0</v>
      </c>
      <c r="AR62">
        <v>12.899135999999999</v>
      </c>
      <c r="AS62">
        <v>8.1019352819999995</v>
      </c>
      <c r="AT62">
        <v>0</v>
      </c>
      <c r="AU62">
        <v>0</v>
      </c>
      <c r="AV62">
        <v>0</v>
      </c>
      <c r="AW62">
        <v>0.50800000000000001</v>
      </c>
      <c r="AX62">
        <v>0</v>
      </c>
      <c r="AY62">
        <v>0</v>
      </c>
      <c r="AZ62">
        <v>0</v>
      </c>
      <c r="BA62">
        <v>26.593562954765233</v>
      </c>
      <c r="BB62">
        <f t="shared" si="0"/>
        <v>791.66990075914691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165.03322390740004</v>
      </c>
      <c r="L63">
        <v>65.230081075036082</v>
      </c>
      <c r="M63">
        <v>0</v>
      </c>
      <c r="N63">
        <v>30.000000000000004</v>
      </c>
      <c r="O63">
        <v>50.381250000000009</v>
      </c>
      <c r="P63">
        <v>62.241165000000009</v>
      </c>
      <c r="Q63">
        <v>2.6822400000000002</v>
      </c>
      <c r="R63">
        <v>10.767085399999997</v>
      </c>
      <c r="S63">
        <v>6.7030853999999991</v>
      </c>
      <c r="T63">
        <v>0</v>
      </c>
      <c r="U63">
        <v>275.80192200000005</v>
      </c>
      <c r="V63">
        <v>3.4594</v>
      </c>
      <c r="W63">
        <v>8.8375226115107903</v>
      </c>
      <c r="X63">
        <v>37.462600915107913</v>
      </c>
      <c r="Y63">
        <v>0</v>
      </c>
      <c r="Z63">
        <v>3.3293303999999999</v>
      </c>
      <c r="AA63">
        <v>10.032999999999999</v>
      </c>
      <c r="AB63">
        <v>6.6700654000000004</v>
      </c>
      <c r="AC63">
        <v>7.3745140799999991</v>
      </c>
      <c r="AD63">
        <v>4.6303691999999996</v>
      </c>
      <c r="AE63">
        <v>11.242928999999998</v>
      </c>
      <c r="AF63">
        <v>0</v>
      </c>
      <c r="AG63">
        <v>0</v>
      </c>
      <c r="AH63">
        <v>4.8107600000000001</v>
      </c>
      <c r="AI63">
        <v>0</v>
      </c>
      <c r="AJ63">
        <v>0</v>
      </c>
      <c r="AK63">
        <v>12.891999999999998</v>
      </c>
      <c r="AL63">
        <v>5.3118000000000007</v>
      </c>
      <c r="AM63">
        <v>1.3406171428571427</v>
      </c>
      <c r="AN63">
        <v>0</v>
      </c>
      <c r="AO63">
        <v>8.9611199999999988E-2</v>
      </c>
      <c r="AP63">
        <v>0.56940450000000009</v>
      </c>
      <c r="AQ63">
        <v>0</v>
      </c>
      <c r="AR63">
        <v>12.899135999999999</v>
      </c>
      <c r="AS63">
        <v>8.1019352819999995</v>
      </c>
      <c r="AT63">
        <v>0</v>
      </c>
      <c r="AU63">
        <v>0</v>
      </c>
      <c r="AV63">
        <v>0</v>
      </c>
      <c r="AW63">
        <v>0.50800000000000001</v>
      </c>
      <c r="AX63">
        <v>0</v>
      </c>
      <c r="AY63">
        <v>0</v>
      </c>
      <c r="AZ63">
        <v>0</v>
      </c>
      <c r="BA63">
        <v>26.273099460765231</v>
      </c>
      <c r="BB63">
        <f t="shared" si="0"/>
        <v>782.1299490531469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165.03322390740004</v>
      </c>
      <c r="L64">
        <v>65.230081075036082</v>
      </c>
      <c r="M64">
        <v>0</v>
      </c>
      <c r="N64">
        <v>30.000000000000004</v>
      </c>
      <c r="O64">
        <v>50.381250000000009</v>
      </c>
      <c r="P64">
        <v>62.241165000000009</v>
      </c>
      <c r="Q64">
        <v>2.6822400000000002</v>
      </c>
      <c r="R64">
        <v>10.767085399999997</v>
      </c>
      <c r="S64">
        <v>6.7030853999999991</v>
      </c>
      <c r="T64">
        <v>0</v>
      </c>
      <c r="U64">
        <v>275.80192200000005</v>
      </c>
      <c r="V64">
        <v>3.4594</v>
      </c>
      <c r="W64">
        <v>8.8375226115107903</v>
      </c>
      <c r="X64">
        <v>37.462600915107913</v>
      </c>
      <c r="Y64">
        <v>0</v>
      </c>
      <c r="Z64">
        <v>3.3293303999999999</v>
      </c>
      <c r="AA64">
        <v>9.0296999999999983</v>
      </c>
      <c r="AB64">
        <v>6.6700654000000004</v>
      </c>
      <c r="AC64">
        <v>4.9163427199999985</v>
      </c>
      <c r="AD64">
        <v>4.6303691999999996</v>
      </c>
      <c r="AE64">
        <v>11.242928999999998</v>
      </c>
      <c r="AF64">
        <v>0</v>
      </c>
      <c r="AG64">
        <v>0</v>
      </c>
      <c r="AH64">
        <v>4.8107600000000001</v>
      </c>
      <c r="AI64">
        <v>0</v>
      </c>
      <c r="AJ64">
        <v>0</v>
      </c>
      <c r="AK64">
        <v>12.891999999999998</v>
      </c>
      <c r="AL64">
        <v>5.3118000000000007</v>
      </c>
      <c r="AM64">
        <v>1.3406171428571427</v>
      </c>
      <c r="AN64">
        <v>0</v>
      </c>
      <c r="AO64">
        <v>8.9611199999999988E-2</v>
      </c>
      <c r="AP64">
        <v>0.56940450000000009</v>
      </c>
      <c r="AQ64">
        <v>0</v>
      </c>
      <c r="AR64">
        <v>12.899135999999999</v>
      </c>
      <c r="AS64">
        <v>8.1019352819999995</v>
      </c>
      <c r="AT64">
        <v>0</v>
      </c>
      <c r="AU64">
        <v>0</v>
      </c>
      <c r="AV64">
        <v>0</v>
      </c>
      <c r="AW64">
        <v>0.50800000000000001</v>
      </c>
      <c r="AX64">
        <v>0</v>
      </c>
      <c r="AY64">
        <v>0</v>
      </c>
      <c r="AZ64">
        <v>0</v>
      </c>
      <c r="BA64">
        <v>26.160601844765225</v>
      </c>
      <c r="BB64">
        <f t="shared" si="0"/>
        <v>778.78097530914692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165.03322390740004</v>
      </c>
      <c r="L65">
        <v>65.230081075036082</v>
      </c>
      <c r="M65">
        <v>0</v>
      </c>
      <c r="N65">
        <v>30.000000000000004</v>
      </c>
      <c r="O65">
        <v>50.381250000000009</v>
      </c>
      <c r="P65">
        <v>62.241165000000009</v>
      </c>
      <c r="Q65">
        <v>2.6822400000000002</v>
      </c>
      <c r="R65">
        <v>10.767085399999997</v>
      </c>
      <c r="S65">
        <v>6.7030853999999991</v>
      </c>
      <c r="T65">
        <v>0</v>
      </c>
      <c r="U65">
        <v>275.80192200000005</v>
      </c>
      <c r="V65">
        <v>3.4594</v>
      </c>
      <c r="W65">
        <v>8.8375226115107903</v>
      </c>
      <c r="X65">
        <v>37.462600915107913</v>
      </c>
      <c r="Y65">
        <v>0</v>
      </c>
      <c r="Z65">
        <v>1.6646652</v>
      </c>
      <c r="AA65">
        <v>6.3207900000000006</v>
      </c>
      <c r="AB65">
        <v>6.6700654000000004</v>
      </c>
      <c r="AC65">
        <v>2.4581713599999993</v>
      </c>
      <c r="AD65">
        <v>4.6303691999999996</v>
      </c>
      <c r="AE65">
        <v>11.242928999999998</v>
      </c>
      <c r="AF65">
        <v>0</v>
      </c>
      <c r="AG65">
        <v>0</v>
      </c>
      <c r="AH65">
        <v>4.8107600000000001</v>
      </c>
      <c r="AI65">
        <v>0</v>
      </c>
      <c r="AJ65">
        <v>0</v>
      </c>
      <c r="AK65">
        <v>12.891999999999998</v>
      </c>
      <c r="AL65">
        <v>5.3118000000000007</v>
      </c>
      <c r="AM65">
        <v>2.3697777777777778</v>
      </c>
      <c r="AN65">
        <v>0</v>
      </c>
      <c r="AO65">
        <v>8.9611199999999988E-2</v>
      </c>
      <c r="AP65">
        <v>0.56940450000000009</v>
      </c>
      <c r="AQ65">
        <v>0</v>
      </c>
      <c r="AR65">
        <v>12.899135999999999</v>
      </c>
      <c r="AS65">
        <v>8.1019352819999995</v>
      </c>
      <c r="AT65">
        <v>0</v>
      </c>
      <c r="AU65">
        <v>0</v>
      </c>
      <c r="AV65">
        <v>0</v>
      </c>
      <c r="AW65">
        <v>0.50800000000000001</v>
      </c>
      <c r="AX65">
        <v>0</v>
      </c>
      <c r="AY65">
        <v>0</v>
      </c>
      <c r="AZ65">
        <v>0</v>
      </c>
      <c r="BA65">
        <v>25.972017649781101</v>
      </c>
      <c r="BB65">
        <f t="shared" si="0"/>
        <v>773.16697357905161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165.03322390740004</v>
      </c>
      <c r="L66">
        <v>65.230081075036082</v>
      </c>
      <c r="M66">
        <v>0</v>
      </c>
      <c r="N66">
        <v>30.000000000000004</v>
      </c>
      <c r="O66">
        <v>50.381250000000009</v>
      </c>
      <c r="P66">
        <v>62.241165000000009</v>
      </c>
      <c r="Q66">
        <v>2.6822400000000002</v>
      </c>
      <c r="R66">
        <v>10.767085399999997</v>
      </c>
      <c r="S66">
        <v>6.7030853999999991</v>
      </c>
      <c r="T66">
        <v>0</v>
      </c>
      <c r="U66">
        <v>275.80192200000005</v>
      </c>
      <c r="V66">
        <v>3.4594</v>
      </c>
      <c r="W66">
        <v>8.8375226115107903</v>
      </c>
      <c r="X66">
        <v>37.462600915107913</v>
      </c>
      <c r="Y66">
        <v>0</v>
      </c>
      <c r="Z66">
        <v>1.6646652</v>
      </c>
      <c r="AA66">
        <v>5.9194699999999987</v>
      </c>
      <c r="AB66">
        <v>6.6700654000000004</v>
      </c>
      <c r="AC66">
        <v>2.4581713599999993</v>
      </c>
      <c r="AD66">
        <v>4.6303691999999996</v>
      </c>
      <c r="AE66">
        <v>11.242928999999998</v>
      </c>
      <c r="AF66">
        <v>0</v>
      </c>
      <c r="AG66">
        <v>0</v>
      </c>
      <c r="AH66">
        <v>4.8107600000000001</v>
      </c>
      <c r="AI66">
        <v>0</v>
      </c>
      <c r="AJ66">
        <v>0</v>
      </c>
      <c r="AK66">
        <v>12.891999999999998</v>
      </c>
      <c r="AL66">
        <v>5.3118000000000007</v>
      </c>
      <c r="AM66">
        <v>2.3697777777777778</v>
      </c>
      <c r="AN66">
        <v>0</v>
      </c>
      <c r="AO66">
        <v>8.9611199999999988E-2</v>
      </c>
      <c r="AP66">
        <v>0.56940450000000009</v>
      </c>
      <c r="AQ66">
        <v>0</v>
      </c>
      <c r="AR66">
        <v>12.899135999999999</v>
      </c>
      <c r="AS66">
        <v>8.1019352819999995</v>
      </c>
      <c r="AT66">
        <v>0</v>
      </c>
      <c r="AU66">
        <v>0</v>
      </c>
      <c r="AV66">
        <v>0</v>
      </c>
      <c r="AW66">
        <v>0.50800000000000001</v>
      </c>
      <c r="AX66">
        <v>0</v>
      </c>
      <c r="AY66">
        <v>0</v>
      </c>
      <c r="AZ66">
        <v>0</v>
      </c>
      <c r="BA66">
        <v>25.958974749781099</v>
      </c>
      <c r="BB66">
        <f t="shared" si="0"/>
        <v>772.77869647905175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165.03322390740004</v>
      </c>
      <c r="L67">
        <v>65.230081075036082</v>
      </c>
      <c r="M67">
        <v>0</v>
      </c>
      <c r="N67">
        <v>30.000000000000004</v>
      </c>
      <c r="O67">
        <v>50.381250000000009</v>
      </c>
      <c r="P67">
        <v>62.241165000000009</v>
      </c>
      <c r="Q67">
        <v>2.6822400000000002</v>
      </c>
      <c r="R67">
        <v>10.767085399999997</v>
      </c>
      <c r="S67">
        <v>6.7030853999999991</v>
      </c>
      <c r="T67">
        <v>0</v>
      </c>
      <c r="U67">
        <v>275.80192200000005</v>
      </c>
      <c r="V67">
        <v>3.4594</v>
      </c>
      <c r="W67">
        <v>8.8375226115107903</v>
      </c>
      <c r="X67">
        <v>37.462600915107913</v>
      </c>
      <c r="Y67">
        <v>0</v>
      </c>
      <c r="Z67">
        <v>1.6646652</v>
      </c>
      <c r="AA67">
        <v>5.81914</v>
      </c>
      <c r="AB67">
        <v>6.6700654000000004</v>
      </c>
      <c r="AC67">
        <v>2.4581713599999993</v>
      </c>
      <c r="AD67">
        <v>4.6303691999999996</v>
      </c>
      <c r="AE67">
        <v>11.242928999999998</v>
      </c>
      <c r="AF67">
        <v>0</v>
      </c>
      <c r="AG67">
        <v>0</v>
      </c>
      <c r="AH67">
        <v>4.8107600000000001</v>
      </c>
      <c r="AI67">
        <v>0</v>
      </c>
      <c r="AJ67">
        <v>0</v>
      </c>
      <c r="AK67">
        <v>12.891999999999998</v>
      </c>
      <c r="AL67">
        <v>5.3118000000000007</v>
      </c>
      <c r="AM67">
        <v>2.3697777777777778</v>
      </c>
      <c r="AN67">
        <v>0</v>
      </c>
      <c r="AO67">
        <v>8.9611199999999988E-2</v>
      </c>
      <c r="AP67">
        <v>0.89477849999999981</v>
      </c>
      <c r="AQ67">
        <v>0</v>
      </c>
      <c r="AR67">
        <v>12.899135999999999</v>
      </c>
      <c r="AS67">
        <v>8.1019352819999995</v>
      </c>
      <c r="AT67">
        <v>0</v>
      </c>
      <c r="AU67">
        <v>0</v>
      </c>
      <c r="AV67">
        <v>0</v>
      </c>
      <c r="AW67">
        <v>0.50800000000000001</v>
      </c>
      <c r="AX67">
        <v>0</v>
      </c>
      <c r="AY67">
        <v>0</v>
      </c>
      <c r="AZ67">
        <v>0</v>
      </c>
      <c r="BA67">
        <v>25.966288679781101</v>
      </c>
      <c r="BB67">
        <f t="shared" si="0"/>
        <v>772.99642654905165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165.03322390740004</v>
      </c>
      <c r="L68">
        <v>65.230081075036082</v>
      </c>
      <c r="M68">
        <v>0</v>
      </c>
      <c r="N68">
        <v>30.000000000000004</v>
      </c>
      <c r="O68">
        <v>50.381250000000009</v>
      </c>
      <c r="P68">
        <v>62.241165000000009</v>
      </c>
      <c r="Q68">
        <v>2.6822400000000002</v>
      </c>
      <c r="R68">
        <v>10.767085399999997</v>
      </c>
      <c r="S68">
        <v>6.7030853999999991</v>
      </c>
      <c r="T68">
        <v>0</v>
      </c>
      <c r="U68">
        <v>275.80192200000005</v>
      </c>
      <c r="V68">
        <v>3.4594</v>
      </c>
      <c r="W68">
        <v>8.8375226115107903</v>
      </c>
      <c r="X68">
        <v>37.462600915107913</v>
      </c>
      <c r="Y68">
        <v>0</v>
      </c>
      <c r="Z68">
        <v>1.6646652</v>
      </c>
      <c r="AA68">
        <v>5.81914</v>
      </c>
      <c r="AB68">
        <v>6.6700654000000004</v>
      </c>
      <c r="AC68">
        <v>2.4581713599999993</v>
      </c>
      <c r="AD68">
        <v>4.6303691999999996</v>
      </c>
      <c r="AE68">
        <v>11.242928999999998</v>
      </c>
      <c r="AF68">
        <v>0</v>
      </c>
      <c r="AG68">
        <v>0</v>
      </c>
      <c r="AH68">
        <v>11.545824000000001</v>
      </c>
      <c r="AI68">
        <v>0</v>
      </c>
      <c r="AJ68">
        <v>0</v>
      </c>
      <c r="AK68">
        <v>12.891999999999998</v>
      </c>
      <c r="AL68">
        <v>5.3118000000000007</v>
      </c>
      <c r="AM68">
        <v>2.3697777777777778</v>
      </c>
      <c r="AN68">
        <v>0</v>
      </c>
      <c r="AO68">
        <v>8.9611199999999988E-2</v>
      </c>
      <c r="AP68">
        <v>0.89477849999999981</v>
      </c>
      <c r="AQ68">
        <v>0</v>
      </c>
      <c r="AR68">
        <v>12.899135999999999</v>
      </c>
      <c r="AS68">
        <v>8.1019352819999995</v>
      </c>
      <c r="AT68">
        <v>0</v>
      </c>
      <c r="AU68">
        <v>0</v>
      </c>
      <c r="AV68">
        <v>0</v>
      </c>
      <c r="AW68">
        <v>0.50800000000000001</v>
      </c>
      <c r="AX68">
        <v>0</v>
      </c>
      <c r="AY68">
        <v>0</v>
      </c>
      <c r="AZ68">
        <v>0</v>
      </c>
      <c r="BA68">
        <v>26.185178259781104</v>
      </c>
      <c r="BB68">
        <f t="shared" ref="BB68:BB99" si="1">SUM(B68:AZ68)-BA68</f>
        <v>779.51260096905173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65.230081075036082</v>
      </c>
      <c r="M69">
        <v>0</v>
      </c>
      <c r="N69">
        <v>30.000000000000004</v>
      </c>
      <c r="O69">
        <v>50.381250000000009</v>
      </c>
      <c r="P69">
        <v>62.241165000000009</v>
      </c>
      <c r="Q69">
        <v>2.6822400000000002</v>
      </c>
      <c r="R69">
        <v>10.767085399999997</v>
      </c>
      <c r="S69">
        <v>6.7030853999999991</v>
      </c>
      <c r="T69">
        <v>0</v>
      </c>
      <c r="U69">
        <v>275.80192200000005</v>
      </c>
      <c r="V69">
        <v>3.4594</v>
      </c>
      <c r="W69">
        <v>8.8375226115107903</v>
      </c>
      <c r="X69">
        <v>37.462600915107913</v>
      </c>
      <c r="Y69">
        <v>0</v>
      </c>
      <c r="Z69">
        <v>1.6646652</v>
      </c>
      <c r="AA69">
        <v>3.2105600000000001</v>
      </c>
      <c r="AB69">
        <v>6.6700654000000004</v>
      </c>
      <c r="AC69">
        <v>2.4581713599999993</v>
      </c>
      <c r="AD69">
        <v>4.6303691999999996</v>
      </c>
      <c r="AE69">
        <v>11.242928999999998</v>
      </c>
      <c r="AF69">
        <v>0</v>
      </c>
      <c r="AG69">
        <v>0</v>
      </c>
      <c r="AH69">
        <v>11.810415800000001</v>
      </c>
      <c r="AI69">
        <v>0</v>
      </c>
      <c r="AJ69">
        <v>0</v>
      </c>
      <c r="AK69">
        <v>12.891999999999998</v>
      </c>
      <c r="AL69">
        <v>5.3118000000000007</v>
      </c>
      <c r="AM69">
        <v>2.3697777777777778</v>
      </c>
      <c r="AN69">
        <v>0</v>
      </c>
      <c r="AO69">
        <v>8.9611199999999988E-2</v>
      </c>
      <c r="AP69">
        <v>0.89477849999999981</v>
      </c>
      <c r="AQ69">
        <v>0</v>
      </c>
      <c r="AR69">
        <v>12.899135999999999</v>
      </c>
      <c r="AS69">
        <v>8.1019352819999995</v>
      </c>
      <c r="AT69">
        <v>0</v>
      </c>
      <c r="AU69">
        <v>0</v>
      </c>
      <c r="AV69">
        <v>0</v>
      </c>
      <c r="AW69">
        <v>0.50800000000000001</v>
      </c>
      <c r="AX69">
        <v>0</v>
      </c>
      <c r="AY69">
        <v>0</v>
      </c>
      <c r="AZ69">
        <v>0</v>
      </c>
      <c r="BA69">
        <v>26.108998579781101</v>
      </c>
      <c r="BB69">
        <f t="shared" si="1"/>
        <v>777.24479244905172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65.230081075036082</v>
      </c>
      <c r="M70">
        <v>0</v>
      </c>
      <c r="N70">
        <v>30.000000000000004</v>
      </c>
      <c r="O70">
        <v>50.381250000000009</v>
      </c>
      <c r="P70">
        <v>62.241165000000009</v>
      </c>
      <c r="Q70">
        <v>2.6822400000000002</v>
      </c>
      <c r="R70">
        <v>10.767085399999997</v>
      </c>
      <c r="S70">
        <v>6.7030853999999991</v>
      </c>
      <c r="T70">
        <v>0</v>
      </c>
      <c r="U70">
        <v>275.80192200000005</v>
      </c>
      <c r="V70">
        <v>3.4594</v>
      </c>
      <c r="W70">
        <v>8.8375226115107903</v>
      </c>
      <c r="X70">
        <v>37.462600915107913</v>
      </c>
      <c r="Y70">
        <v>0</v>
      </c>
      <c r="Z70">
        <v>1.6646652</v>
      </c>
      <c r="AA70">
        <v>3.2105600000000001</v>
      </c>
      <c r="AB70">
        <v>6.6700654000000004</v>
      </c>
      <c r="AC70">
        <v>2.4581713599999993</v>
      </c>
      <c r="AD70">
        <v>4.6303691999999996</v>
      </c>
      <c r="AE70">
        <v>11.242928999999998</v>
      </c>
      <c r="AF70">
        <v>0</v>
      </c>
      <c r="AG70">
        <v>0</v>
      </c>
      <c r="AH70">
        <v>11.810415800000001</v>
      </c>
      <c r="AI70">
        <v>0</v>
      </c>
      <c r="AJ70">
        <v>0</v>
      </c>
      <c r="AK70">
        <v>12.891999999999998</v>
      </c>
      <c r="AL70">
        <v>5.3118000000000007</v>
      </c>
      <c r="AM70">
        <v>2.3697777777777778</v>
      </c>
      <c r="AN70">
        <v>0</v>
      </c>
      <c r="AO70">
        <v>8.9611199999999988E-2</v>
      </c>
      <c r="AP70">
        <v>0.89477849999999981</v>
      </c>
      <c r="AQ70">
        <v>0</v>
      </c>
      <c r="AR70">
        <v>12.899135999999999</v>
      </c>
      <c r="AS70">
        <v>8.1019352819999995</v>
      </c>
      <c r="AT70">
        <v>0</v>
      </c>
      <c r="AU70">
        <v>0</v>
      </c>
      <c r="AV70">
        <v>0</v>
      </c>
      <c r="AW70">
        <v>0.50800000000000001</v>
      </c>
      <c r="AX70">
        <v>0</v>
      </c>
      <c r="AY70">
        <v>0</v>
      </c>
      <c r="AZ70">
        <v>0</v>
      </c>
      <c r="BA70">
        <v>26.108998579781101</v>
      </c>
      <c r="BB70">
        <f t="shared" si="1"/>
        <v>777.24479244905172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65.230081075036082</v>
      </c>
      <c r="M71">
        <v>0</v>
      </c>
      <c r="N71">
        <v>30.000000000000004</v>
      </c>
      <c r="O71">
        <v>50.381250000000009</v>
      </c>
      <c r="P71">
        <v>62.241165000000009</v>
      </c>
      <c r="Q71">
        <v>2.6822400000000002</v>
      </c>
      <c r="R71">
        <v>10.767085399999997</v>
      </c>
      <c r="S71">
        <v>6.7030853999999991</v>
      </c>
      <c r="T71">
        <v>0</v>
      </c>
      <c r="U71">
        <v>275.80192200000005</v>
      </c>
      <c r="V71">
        <v>3.4594</v>
      </c>
      <c r="W71">
        <v>8.8375226115107903</v>
      </c>
      <c r="X71">
        <v>37.462600915107913</v>
      </c>
      <c r="Y71">
        <v>0</v>
      </c>
      <c r="Z71">
        <v>1.6646652</v>
      </c>
      <c r="AA71">
        <v>3.2105600000000001</v>
      </c>
      <c r="AB71">
        <v>6.6700654000000004</v>
      </c>
      <c r="AC71">
        <v>2.4581713599999993</v>
      </c>
      <c r="AD71">
        <v>4.6303691999999996</v>
      </c>
      <c r="AE71">
        <v>11.242928999999998</v>
      </c>
      <c r="AF71">
        <v>0</v>
      </c>
      <c r="AG71">
        <v>0</v>
      </c>
      <c r="AH71">
        <v>11.810415800000001</v>
      </c>
      <c r="AI71">
        <v>0</v>
      </c>
      <c r="AJ71">
        <v>0</v>
      </c>
      <c r="AK71">
        <v>12.891999999999998</v>
      </c>
      <c r="AL71">
        <v>5.3118000000000007</v>
      </c>
      <c r="AM71">
        <v>2.3697777777777778</v>
      </c>
      <c r="AN71">
        <v>0</v>
      </c>
      <c r="AO71">
        <v>8.9611199999999988E-2</v>
      </c>
      <c r="AP71">
        <v>0.56940450000000009</v>
      </c>
      <c r="AQ71">
        <v>0</v>
      </c>
      <c r="AR71">
        <v>12.899135999999999</v>
      </c>
      <c r="AS71">
        <v>8.1019352819999995</v>
      </c>
      <c r="AT71">
        <v>0</v>
      </c>
      <c r="AU71">
        <v>0</v>
      </c>
      <c r="AV71">
        <v>0</v>
      </c>
      <c r="AW71">
        <v>0.50800000000000001</v>
      </c>
      <c r="AX71">
        <v>0</v>
      </c>
      <c r="AY71">
        <v>0</v>
      </c>
      <c r="AZ71">
        <v>0</v>
      </c>
      <c r="BA71">
        <v>26.098424051781102</v>
      </c>
      <c r="BB71">
        <f t="shared" si="1"/>
        <v>776.92999297705171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65.230081075036082</v>
      </c>
      <c r="M72">
        <v>0</v>
      </c>
      <c r="N72">
        <v>30.000000000000004</v>
      </c>
      <c r="O72">
        <v>50.381250000000009</v>
      </c>
      <c r="P72">
        <v>62.241165000000009</v>
      </c>
      <c r="Q72">
        <v>2.6822400000000002</v>
      </c>
      <c r="R72">
        <v>10.767085399999997</v>
      </c>
      <c r="S72">
        <v>6.7030853999999991</v>
      </c>
      <c r="T72">
        <v>0</v>
      </c>
      <c r="U72">
        <v>275.80192200000005</v>
      </c>
      <c r="V72">
        <v>3.4594</v>
      </c>
      <c r="W72">
        <v>8.8375226115107903</v>
      </c>
      <c r="X72">
        <v>37.462600915107913</v>
      </c>
      <c r="Y72">
        <v>0</v>
      </c>
      <c r="Z72">
        <v>1.6646652</v>
      </c>
      <c r="AA72">
        <v>3.2105600000000001</v>
      </c>
      <c r="AB72">
        <v>6.6700654000000004</v>
      </c>
      <c r="AC72">
        <v>2.4581713599999993</v>
      </c>
      <c r="AD72">
        <v>4.6303691999999996</v>
      </c>
      <c r="AE72">
        <v>11.242928999999998</v>
      </c>
      <c r="AF72">
        <v>0</v>
      </c>
      <c r="AG72">
        <v>0</v>
      </c>
      <c r="AH72">
        <v>11.810415800000001</v>
      </c>
      <c r="AI72">
        <v>0</v>
      </c>
      <c r="AJ72">
        <v>0</v>
      </c>
      <c r="AK72">
        <v>12.891999999999998</v>
      </c>
      <c r="AL72">
        <v>5.3118000000000007</v>
      </c>
      <c r="AM72">
        <v>2.3697777777777778</v>
      </c>
      <c r="AN72">
        <v>0</v>
      </c>
      <c r="AO72">
        <v>8.9611199999999988E-2</v>
      </c>
      <c r="AP72">
        <v>0.56940450000000009</v>
      </c>
      <c r="AQ72">
        <v>0</v>
      </c>
      <c r="AR72">
        <v>12.899135999999999</v>
      </c>
      <c r="AS72">
        <v>8.1019352819999995</v>
      </c>
      <c r="AT72">
        <v>0</v>
      </c>
      <c r="AU72">
        <v>0</v>
      </c>
      <c r="AV72">
        <v>0</v>
      </c>
      <c r="AW72">
        <v>0.50800000000000001</v>
      </c>
      <c r="AX72">
        <v>0</v>
      </c>
      <c r="AY72">
        <v>0</v>
      </c>
      <c r="AZ72">
        <v>0</v>
      </c>
      <c r="BA72">
        <v>26.098424051781102</v>
      </c>
      <c r="BB72">
        <f t="shared" si="1"/>
        <v>776.92999297705171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65.230081075036082</v>
      </c>
      <c r="M73">
        <v>0</v>
      </c>
      <c r="N73">
        <v>30.000000000000004</v>
      </c>
      <c r="O73">
        <v>50.381250000000009</v>
      </c>
      <c r="P73">
        <v>62.241165000000009</v>
      </c>
      <c r="Q73">
        <v>2.6822400000000002</v>
      </c>
      <c r="R73">
        <v>10.767085399999997</v>
      </c>
      <c r="S73">
        <v>6.7030853999999991</v>
      </c>
      <c r="T73">
        <v>0</v>
      </c>
      <c r="U73">
        <v>275.80192200000005</v>
      </c>
      <c r="V73">
        <v>3.4594</v>
      </c>
      <c r="W73">
        <v>8.8375226115107903</v>
      </c>
      <c r="X73">
        <v>37.462600915107913</v>
      </c>
      <c r="Y73">
        <v>0</v>
      </c>
      <c r="Z73">
        <v>1.6646652</v>
      </c>
      <c r="AA73">
        <v>3.2105600000000001</v>
      </c>
      <c r="AB73">
        <v>6.6700654000000004</v>
      </c>
      <c r="AC73">
        <v>2.4581713599999993</v>
      </c>
      <c r="AD73">
        <v>4.6303691999999996</v>
      </c>
      <c r="AE73">
        <v>11.242928999999998</v>
      </c>
      <c r="AF73">
        <v>0</v>
      </c>
      <c r="AG73">
        <v>0</v>
      </c>
      <c r="AH73">
        <v>11.810415800000001</v>
      </c>
      <c r="AI73">
        <v>0</v>
      </c>
      <c r="AJ73">
        <v>0</v>
      </c>
      <c r="AK73">
        <v>12.891999999999998</v>
      </c>
      <c r="AL73">
        <v>5.3118000000000007</v>
      </c>
      <c r="AM73">
        <v>2.3697777777777778</v>
      </c>
      <c r="AN73">
        <v>0</v>
      </c>
      <c r="AO73">
        <v>8.9611199999999988E-2</v>
      </c>
      <c r="AP73">
        <v>0.56940450000000009</v>
      </c>
      <c r="AQ73">
        <v>0</v>
      </c>
      <c r="AR73">
        <v>12.899135999999999</v>
      </c>
      <c r="AS73">
        <v>8.1019352819999995</v>
      </c>
      <c r="AT73">
        <v>0</v>
      </c>
      <c r="AU73">
        <v>0</v>
      </c>
      <c r="AV73">
        <v>0</v>
      </c>
      <c r="AW73">
        <v>0.50800000000000001</v>
      </c>
      <c r="AX73">
        <v>0</v>
      </c>
      <c r="AY73">
        <v>0</v>
      </c>
      <c r="AZ73">
        <v>0</v>
      </c>
      <c r="BA73">
        <v>26.098424051781102</v>
      </c>
      <c r="BB73">
        <f t="shared" si="1"/>
        <v>776.92999297705171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65.230081075036082</v>
      </c>
      <c r="M74">
        <v>0</v>
      </c>
      <c r="N74">
        <v>30.000000000000004</v>
      </c>
      <c r="O74">
        <v>50.381250000000009</v>
      </c>
      <c r="P74">
        <v>62.241165000000009</v>
      </c>
      <c r="Q74">
        <v>2.6822400000000002</v>
      </c>
      <c r="R74">
        <v>10.767085399999997</v>
      </c>
      <c r="S74">
        <v>6.7030853999999991</v>
      </c>
      <c r="T74">
        <v>0</v>
      </c>
      <c r="U74">
        <v>275.80192200000005</v>
      </c>
      <c r="V74">
        <v>3.4594</v>
      </c>
      <c r="W74">
        <v>8.8375226115107903</v>
      </c>
      <c r="X74">
        <v>37.462600915107913</v>
      </c>
      <c r="Y74">
        <v>0</v>
      </c>
      <c r="Z74">
        <v>1.6646652</v>
      </c>
      <c r="AA74">
        <v>3.2105600000000001</v>
      </c>
      <c r="AB74">
        <v>6.6700654000000004</v>
      </c>
      <c r="AC74">
        <v>2.4581713599999993</v>
      </c>
      <c r="AD74">
        <v>4.6303691999999996</v>
      </c>
      <c r="AE74">
        <v>11.242928999999998</v>
      </c>
      <c r="AF74">
        <v>0</v>
      </c>
      <c r="AG74">
        <v>0</v>
      </c>
      <c r="AH74">
        <v>11.810415800000001</v>
      </c>
      <c r="AI74">
        <v>0</v>
      </c>
      <c r="AJ74">
        <v>0</v>
      </c>
      <c r="AK74">
        <v>12.891999999999998</v>
      </c>
      <c r="AL74">
        <v>8.8530000000000033</v>
      </c>
      <c r="AM74">
        <v>2.5390476190476194</v>
      </c>
      <c r="AN74">
        <v>0</v>
      </c>
      <c r="AO74">
        <v>8.9611199999999988E-2</v>
      </c>
      <c r="AP74">
        <v>0.56940450000000009</v>
      </c>
      <c r="AQ74">
        <v>0</v>
      </c>
      <c r="AR74">
        <v>12.899135999999999</v>
      </c>
      <c r="AS74">
        <v>8.1019352819999995</v>
      </c>
      <c r="AT74">
        <v>0</v>
      </c>
      <c r="AU74">
        <v>0</v>
      </c>
      <c r="AV74">
        <v>0</v>
      </c>
      <c r="AW74">
        <v>0.50800000000000001</v>
      </c>
      <c r="AX74">
        <v>0</v>
      </c>
      <c r="AY74">
        <v>0</v>
      </c>
      <c r="AZ74">
        <v>0</v>
      </c>
      <c r="BA74">
        <v>26.219014258130308</v>
      </c>
      <c r="BB74">
        <f t="shared" si="1"/>
        <v>780.51987261197235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65.230081075036082</v>
      </c>
      <c r="M75">
        <v>0</v>
      </c>
      <c r="N75">
        <v>30.000000000000004</v>
      </c>
      <c r="O75">
        <v>50.381250000000009</v>
      </c>
      <c r="P75">
        <v>62.241165000000009</v>
      </c>
      <c r="Q75">
        <v>2.6822400000000002</v>
      </c>
      <c r="R75">
        <v>10.767085399999997</v>
      </c>
      <c r="S75">
        <v>6.7030853999999991</v>
      </c>
      <c r="T75">
        <v>0</v>
      </c>
      <c r="U75">
        <v>275.80192200000005</v>
      </c>
      <c r="V75">
        <v>3.4594</v>
      </c>
      <c r="W75">
        <v>8.8375226115107903</v>
      </c>
      <c r="X75">
        <v>37.462600915107913</v>
      </c>
      <c r="Y75">
        <v>0</v>
      </c>
      <c r="Z75">
        <v>1.6646652</v>
      </c>
      <c r="AA75">
        <v>3.551682</v>
      </c>
      <c r="AB75">
        <v>6.6700654000000004</v>
      </c>
      <c r="AC75">
        <v>4.9163427199999985</v>
      </c>
      <c r="AD75">
        <v>4.6303691999999996</v>
      </c>
      <c r="AE75">
        <v>11.242928999999998</v>
      </c>
      <c r="AF75">
        <v>0</v>
      </c>
      <c r="AG75">
        <v>0</v>
      </c>
      <c r="AH75">
        <v>16.83766</v>
      </c>
      <c r="AI75">
        <v>0.64668399999999993</v>
      </c>
      <c r="AJ75">
        <v>0</v>
      </c>
      <c r="AK75">
        <v>12.891999999999998</v>
      </c>
      <c r="AL75">
        <v>11.804000000000002</v>
      </c>
      <c r="AM75">
        <v>2.6812342857142855</v>
      </c>
      <c r="AN75">
        <v>0</v>
      </c>
      <c r="AO75">
        <v>8.9611199999999988E-2</v>
      </c>
      <c r="AP75">
        <v>0.56940450000000009</v>
      </c>
      <c r="AQ75">
        <v>0</v>
      </c>
      <c r="AR75">
        <v>12.899135999999999</v>
      </c>
      <c r="AS75">
        <v>8.1019352819999995</v>
      </c>
      <c r="AT75">
        <v>0</v>
      </c>
      <c r="AU75">
        <v>0</v>
      </c>
      <c r="AV75">
        <v>0</v>
      </c>
      <c r="AW75">
        <v>0.50800000000000001</v>
      </c>
      <c r="AX75">
        <v>0</v>
      </c>
      <c r="AY75">
        <v>0</v>
      </c>
      <c r="AZ75">
        <v>0</v>
      </c>
      <c r="BA75">
        <v>26.594922652511265</v>
      </c>
      <c r="BB75">
        <f t="shared" si="1"/>
        <v>791.71037244425804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65.230081075036082</v>
      </c>
      <c r="M76">
        <v>0</v>
      </c>
      <c r="N76">
        <v>30.000000000000004</v>
      </c>
      <c r="O76">
        <v>50.381250000000009</v>
      </c>
      <c r="P76">
        <v>62.241165000000009</v>
      </c>
      <c r="Q76">
        <v>2.6822400000000002</v>
      </c>
      <c r="R76">
        <v>10.767085399999997</v>
      </c>
      <c r="S76">
        <v>6.7030853999999991</v>
      </c>
      <c r="T76">
        <v>0</v>
      </c>
      <c r="U76">
        <v>275.80192200000005</v>
      </c>
      <c r="V76">
        <v>3.4594</v>
      </c>
      <c r="W76">
        <v>8.8375226115107903</v>
      </c>
      <c r="X76">
        <v>37.462600915107913</v>
      </c>
      <c r="Y76">
        <v>0</v>
      </c>
      <c r="Z76">
        <v>1.6646652</v>
      </c>
      <c r="AA76">
        <v>6.4211200000000002</v>
      </c>
      <c r="AB76">
        <v>6.6700654000000004</v>
      </c>
      <c r="AC76">
        <v>4.9163427199999985</v>
      </c>
      <c r="AD76">
        <v>4.6303691999999996</v>
      </c>
      <c r="AE76">
        <v>11.242928999999998</v>
      </c>
      <c r="AF76">
        <v>0</v>
      </c>
      <c r="AG76">
        <v>0</v>
      </c>
      <c r="AH76">
        <v>17.8238658</v>
      </c>
      <c r="AI76">
        <v>0.64668399999999993</v>
      </c>
      <c r="AJ76">
        <v>0</v>
      </c>
      <c r="AK76">
        <v>12.891999999999998</v>
      </c>
      <c r="AL76">
        <v>11.804000000000002</v>
      </c>
      <c r="AM76">
        <v>2.6812342857142855</v>
      </c>
      <c r="AN76">
        <v>0</v>
      </c>
      <c r="AO76">
        <v>8.9611199999999988E-2</v>
      </c>
      <c r="AP76">
        <v>0.56940450000000009</v>
      </c>
      <c r="AQ76">
        <v>0</v>
      </c>
      <c r="AR76">
        <v>12.899135999999999</v>
      </c>
      <c r="AS76">
        <v>8.1019352819999995</v>
      </c>
      <c r="AT76">
        <v>0</v>
      </c>
      <c r="AU76">
        <v>0</v>
      </c>
      <c r="AV76">
        <v>0</v>
      </c>
      <c r="AW76">
        <v>0.50800000000000001</v>
      </c>
      <c r="AX76">
        <v>0</v>
      </c>
      <c r="AY76">
        <v>0</v>
      </c>
      <c r="AZ76">
        <v>0</v>
      </c>
      <c r="BA76">
        <v>26.72023101251127</v>
      </c>
      <c r="BB76">
        <f t="shared" si="1"/>
        <v>795.44070788425802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65.230081075036082</v>
      </c>
      <c r="M77">
        <v>0</v>
      </c>
      <c r="N77">
        <v>30.000000000000004</v>
      </c>
      <c r="O77">
        <v>50.381250000000009</v>
      </c>
      <c r="P77">
        <v>62.241165000000009</v>
      </c>
      <c r="Q77">
        <v>2.6822400000000002</v>
      </c>
      <c r="R77">
        <v>10.767085399999997</v>
      </c>
      <c r="S77">
        <v>6.7030853999999991</v>
      </c>
      <c r="T77">
        <v>0</v>
      </c>
      <c r="U77">
        <v>275.80192200000005</v>
      </c>
      <c r="V77">
        <v>3.4594</v>
      </c>
      <c r="W77">
        <v>8.8375226115107903</v>
      </c>
      <c r="X77">
        <v>37.462600915107913</v>
      </c>
      <c r="Y77">
        <v>0</v>
      </c>
      <c r="Z77">
        <v>1.6646652</v>
      </c>
      <c r="AA77">
        <v>7.1234299999999999</v>
      </c>
      <c r="AB77">
        <v>10.035570479999999</v>
      </c>
      <c r="AC77">
        <v>4.9163427199999985</v>
      </c>
      <c r="AD77">
        <v>6.9455538000000008</v>
      </c>
      <c r="AE77">
        <v>11.242928999999998</v>
      </c>
      <c r="AF77">
        <v>0</v>
      </c>
      <c r="AG77">
        <v>0</v>
      </c>
      <c r="AH77">
        <v>23.765154399999997</v>
      </c>
      <c r="AI77">
        <v>0.64668399999999993</v>
      </c>
      <c r="AJ77">
        <v>0</v>
      </c>
      <c r="AK77">
        <v>12.891999999999998</v>
      </c>
      <c r="AL77">
        <v>11.804000000000002</v>
      </c>
      <c r="AM77">
        <v>2.6812342857142855</v>
      </c>
      <c r="AN77">
        <v>0</v>
      </c>
      <c r="AO77">
        <v>8.9611199999999988E-2</v>
      </c>
      <c r="AP77">
        <v>0.56940450000000009</v>
      </c>
      <c r="AQ77">
        <v>0</v>
      </c>
      <c r="AR77">
        <v>12.899135999999999</v>
      </c>
      <c r="AS77">
        <v>8.1019352819999995</v>
      </c>
      <c r="AT77">
        <v>0</v>
      </c>
      <c r="AU77">
        <v>0</v>
      </c>
      <c r="AV77">
        <v>0</v>
      </c>
      <c r="AW77">
        <v>0.50800000000000001</v>
      </c>
      <c r="AX77">
        <v>0</v>
      </c>
      <c r="AY77">
        <v>0</v>
      </c>
      <c r="AZ77">
        <v>0</v>
      </c>
      <c r="BA77">
        <v>27.120770470511253</v>
      </c>
      <c r="BB77">
        <f t="shared" si="1"/>
        <v>807.36445670625801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65.230081075036082</v>
      </c>
      <c r="M78">
        <v>0</v>
      </c>
      <c r="N78">
        <v>30.000000000000004</v>
      </c>
      <c r="O78">
        <v>50.381250000000009</v>
      </c>
      <c r="P78">
        <v>62.241165000000009</v>
      </c>
      <c r="Q78">
        <v>2.6822400000000002</v>
      </c>
      <c r="R78">
        <v>10.767085399999997</v>
      </c>
      <c r="S78">
        <v>6.7030853999999991</v>
      </c>
      <c r="T78">
        <v>0</v>
      </c>
      <c r="U78">
        <v>275.80192200000005</v>
      </c>
      <c r="V78">
        <v>3.4594</v>
      </c>
      <c r="W78">
        <v>8.8375226115107903</v>
      </c>
      <c r="X78">
        <v>37.462600915107913</v>
      </c>
      <c r="Y78">
        <v>0</v>
      </c>
      <c r="Z78">
        <v>3.3293303999999999</v>
      </c>
      <c r="AA78">
        <v>9.6316800000000011</v>
      </c>
      <c r="AB78">
        <v>10.035570479999999</v>
      </c>
      <c r="AC78">
        <v>7.3819532319999999</v>
      </c>
      <c r="AD78">
        <v>9.2607383999999993</v>
      </c>
      <c r="AE78">
        <v>12.556885224</v>
      </c>
      <c r="AF78">
        <v>0</v>
      </c>
      <c r="AG78">
        <v>0</v>
      </c>
      <c r="AH78">
        <v>29.706442999999997</v>
      </c>
      <c r="AI78">
        <v>1.9400519999999999</v>
      </c>
      <c r="AJ78">
        <v>0</v>
      </c>
      <c r="AK78">
        <v>12.891999999999998</v>
      </c>
      <c r="AL78">
        <v>11.804000000000002</v>
      </c>
      <c r="AM78">
        <v>4.021851428571428</v>
      </c>
      <c r="AN78">
        <v>0</v>
      </c>
      <c r="AO78">
        <v>8.9611199999999988E-2</v>
      </c>
      <c r="AP78">
        <v>0.56940450000000009</v>
      </c>
      <c r="AQ78">
        <v>0</v>
      </c>
      <c r="AR78">
        <v>12.899135999999999</v>
      </c>
      <c r="AS78">
        <v>8.1019352819999995</v>
      </c>
      <c r="AT78">
        <v>0</v>
      </c>
      <c r="AU78">
        <v>0</v>
      </c>
      <c r="AV78">
        <v>0</v>
      </c>
      <c r="AW78">
        <v>0.50800000000000001</v>
      </c>
      <c r="AX78">
        <v>0</v>
      </c>
      <c r="AY78">
        <v>0</v>
      </c>
      <c r="AZ78">
        <v>0</v>
      </c>
      <c r="BA78">
        <v>27.733165882257289</v>
      </c>
      <c r="BB78">
        <f t="shared" si="1"/>
        <v>825.59500157336925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65.230081075036082</v>
      </c>
      <c r="M79">
        <v>0</v>
      </c>
      <c r="N79">
        <v>30.000000000000004</v>
      </c>
      <c r="O79">
        <v>50.381250000000009</v>
      </c>
      <c r="P79">
        <v>62.241165000000009</v>
      </c>
      <c r="Q79">
        <v>2.6822400000000002</v>
      </c>
      <c r="R79">
        <v>10.767085399999997</v>
      </c>
      <c r="S79">
        <v>6.7030853999999991</v>
      </c>
      <c r="T79">
        <v>0</v>
      </c>
      <c r="U79">
        <v>275.80192200000005</v>
      </c>
      <c r="V79">
        <v>3.4594</v>
      </c>
      <c r="W79">
        <v>8.8375226115107903</v>
      </c>
      <c r="X79">
        <v>37.462600915107913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12.891999999999998</v>
      </c>
      <c r="AL79">
        <v>8.8530000000000033</v>
      </c>
      <c r="AM79">
        <v>4.021851428571428</v>
      </c>
      <c r="AN79">
        <v>0</v>
      </c>
      <c r="AO79">
        <v>8.9611199999999988E-2</v>
      </c>
      <c r="AP79">
        <v>0.56940450000000009</v>
      </c>
      <c r="AQ79">
        <v>0</v>
      </c>
      <c r="AR79">
        <v>12.899135999999999</v>
      </c>
      <c r="AS79">
        <v>8.1019352819999995</v>
      </c>
      <c r="AT79">
        <v>0</v>
      </c>
      <c r="AU79">
        <v>0</v>
      </c>
      <c r="AV79">
        <v>0</v>
      </c>
      <c r="AW79">
        <v>0.50800000000000001</v>
      </c>
      <c r="AX79">
        <v>0</v>
      </c>
      <c r="AY79">
        <v>0</v>
      </c>
      <c r="AZ79">
        <v>0</v>
      </c>
      <c r="BA79">
        <v>28.129527400257288</v>
      </c>
      <c r="BB79">
        <f t="shared" si="1"/>
        <v>837.3943661753691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65.230081075036082</v>
      </c>
      <c r="M80">
        <v>0</v>
      </c>
      <c r="N80">
        <v>30.000000000000004</v>
      </c>
      <c r="O80">
        <v>50.381250000000009</v>
      </c>
      <c r="P80">
        <v>62.241165000000009</v>
      </c>
      <c r="Q80">
        <v>2.6822400000000002</v>
      </c>
      <c r="R80">
        <v>10.767085399999997</v>
      </c>
      <c r="S80">
        <v>6.7030853999999991</v>
      </c>
      <c r="T80">
        <v>0</v>
      </c>
      <c r="U80">
        <v>275.80192200000005</v>
      </c>
      <c r="V80">
        <v>3.4594</v>
      </c>
      <c r="W80">
        <v>8.8375226115107903</v>
      </c>
      <c r="X80">
        <v>37.462600915107913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12.891999999999998</v>
      </c>
      <c r="AL80">
        <v>5.3118000000000007</v>
      </c>
      <c r="AM80">
        <v>4.021851428571428</v>
      </c>
      <c r="AN80">
        <v>0</v>
      </c>
      <c r="AO80">
        <v>8.9611199999999988E-2</v>
      </c>
      <c r="AP80">
        <v>0.56940450000000009</v>
      </c>
      <c r="AQ80">
        <v>0</v>
      </c>
      <c r="AR80">
        <v>12.899135999999999</v>
      </c>
      <c r="AS80">
        <v>8.1019352819999995</v>
      </c>
      <c r="AT80">
        <v>0</v>
      </c>
      <c r="AU80">
        <v>0</v>
      </c>
      <c r="AV80">
        <v>0</v>
      </c>
      <c r="AW80">
        <v>0.50800000000000001</v>
      </c>
      <c r="AX80">
        <v>0</v>
      </c>
      <c r="AY80">
        <v>0</v>
      </c>
      <c r="AZ80">
        <v>0</v>
      </c>
      <c r="BA80">
        <v>28.014438400257291</v>
      </c>
      <c r="BB80">
        <f t="shared" si="1"/>
        <v>833.96825517536911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65.230081075036082</v>
      </c>
      <c r="M81">
        <v>0</v>
      </c>
      <c r="N81">
        <v>30.000000000000004</v>
      </c>
      <c r="O81">
        <v>50.381250000000009</v>
      </c>
      <c r="P81">
        <v>62.241165000000009</v>
      </c>
      <c r="Q81">
        <v>2.6822400000000002</v>
      </c>
      <c r="R81">
        <v>10.767085399999997</v>
      </c>
      <c r="S81">
        <v>6.7030853999999991</v>
      </c>
      <c r="T81">
        <v>0</v>
      </c>
      <c r="U81">
        <v>275.80192200000005</v>
      </c>
      <c r="V81">
        <v>3.4594</v>
      </c>
      <c r="W81">
        <v>8.8375226115107903</v>
      </c>
      <c r="X81">
        <v>37.462600915107913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12.891999999999998</v>
      </c>
      <c r="AL81">
        <v>5.3118000000000007</v>
      </c>
      <c r="AM81">
        <v>4.021851428571428</v>
      </c>
      <c r="AN81">
        <v>0</v>
      </c>
      <c r="AO81">
        <v>8.9611199999999988E-2</v>
      </c>
      <c r="AP81">
        <v>0.56940450000000009</v>
      </c>
      <c r="AQ81">
        <v>0</v>
      </c>
      <c r="AR81">
        <v>12.899135999999999</v>
      </c>
      <c r="AS81">
        <v>8.1019352819999995</v>
      </c>
      <c r="AT81">
        <v>0</v>
      </c>
      <c r="AU81">
        <v>0</v>
      </c>
      <c r="AV81">
        <v>0</v>
      </c>
      <c r="AW81">
        <v>0.50800000000000001</v>
      </c>
      <c r="AX81">
        <v>0</v>
      </c>
      <c r="AY81">
        <v>0</v>
      </c>
      <c r="AZ81">
        <v>0</v>
      </c>
      <c r="BA81">
        <v>28.151050522257293</v>
      </c>
      <c r="BB81">
        <f t="shared" si="1"/>
        <v>838.03508905336912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65.230081075036082</v>
      </c>
      <c r="M82">
        <v>0</v>
      </c>
      <c r="N82">
        <v>30.000000000000004</v>
      </c>
      <c r="O82">
        <v>50.381250000000009</v>
      </c>
      <c r="P82">
        <v>62.241165000000009</v>
      </c>
      <c r="Q82">
        <v>2.6822400000000002</v>
      </c>
      <c r="R82">
        <v>10.767085399999997</v>
      </c>
      <c r="S82">
        <v>6.7030853999999991</v>
      </c>
      <c r="T82">
        <v>0</v>
      </c>
      <c r="U82">
        <v>275.80192200000005</v>
      </c>
      <c r="V82">
        <v>3.4594</v>
      </c>
      <c r="W82">
        <v>8.8375226115107903</v>
      </c>
      <c r="X82">
        <v>37.462600915107913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12.891999999999998</v>
      </c>
      <c r="AL82">
        <v>5.3118000000000007</v>
      </c>
      <c r="AM82">
        <v>4.021851428571428</v>
      </c>
      <c r="AN82">
        <v>0</v>
      </c>
      <c r="AO82">
        <v>8.9611199999999988E-2</v>
      </c>
      <c r="AP82">
        <v>0.56940450000000009</v>
      </c>
      <c r="AQ82">
        <v>0</v>
      </c>
      <c r="AR82">
        <v>12.899135999999999</v>
      </c>
      <c r="AS82">
        <v>8.1019352819999995</v>
      </c>
      <c r="AT82">
        <v>0</v>
      </c>
      <c r="AU82">
        <v>0</v>
      </c>
      <c r="AV82">
        <v>0</v>
      </c>
      <c r="AW82">
        <v>0.50800000000000001</v>
      </c>
      <c r="AX82">
        <v>0</v>
      </c>
      <c r="AY82">
        <v>0</v>
      </c>
      <c r="AZ82">
        <v>0</v>
      </c>
      <c r="BA82">
        <v>28.151050522257293</v>
      </c>
      <c r="BB82">
        <f t="shared" si="1"/>
        <v>838.03508905336912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165.03322390740004</v>
      </c>
      <c r="L83">
        <v>65.230081075036082</v>
      </c>
      <c r="M83">
        <v>0</v>
      </c>
      <c r="N83">
        <v>30.000000000000004</v>
      </c>
      <c r="O83">
        <v>50.381250000000009</v>
      </c>
      <c r="P83">
        <v>62.241165000000009</v>
      </c>
      <c r="Q83">
        <v>2.6822400000000002</v>
      </c>
      <c r="R83">
        <v>10.767085399999997</v>
      </c>
      <c r="S83">
        <v>6.7030853999999991</v>
      </c>
      <c r="T83">
        <v>0</v>
      </c>
      <c r="U83">
        <v>275.80192200000005</v>
      </c>
      <c r="V83">
        <v>3.4594</v>
      </c>
      <c r="W83">
        <v>8.8375226115107903</v>
      </c>
      <c r="X83">
        <v>37.462600915107913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12.891999999999998</v>
      </c>
      <c r="AL83">
        <v>5.3118000000000007</v>
      </c>
      <c r="AM83">
        <v>4.021851428571428</v>
      </c>
      <c r="AN83">
        <v>0</v>
      </c>
      <c r="AO83">
        <v>8.9611199999999988E-2</v>
      </c>
      <c r="AP83">
        <v>0.56940450000000009</v>
      </c>
      <c r="AQ83">
        <v>0</v>
      </c>
      <c r="AR83">
        <v>12.899135999999999</v>
      </c>
      <c r="AS83">
        <v>8.1019352819999995</v>
      </c>
      <c r="AT83">
        <v>0</v>
      </c>
      <c r="AU83">
        <v>0</v>
      </c>
      <c r="AV83">
        <v>0</v>
      </c>
      <c r="AW83">
        <v>0.50800000000000001</v>
      </c>
      <c r="AX83">
        <v>0</v>
      </c>
      <c r="AY83">
        <v>0</v>
      </c>
      <c r="AZ83">
        <v>0</v>
      </c>
      <c r="BA83">
        <v>28.151050522257293</v>
      </c>
      <c r="BB83">
        <f t="shared" si="1"/>
        <v>838.03508905336912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165.03322390740004</v>
      </c>
      <c r="L84">
        <v>65.230081075036082</v>
      </c>
      <c r="M84">
        <v>0</v>
      </c>
      <c r="N84">
        <v>30.000000000000004</v>
      </c>
      <c r="O84">
        <v>50.381250000000009</v>
      </c>
      <c r="P84">
        <v>62.241165000000009</v>
      </c>
      <c r="Q84">
        <v>2.6822400000000002</v>
      </c>
      <c r="R84">
        <v>10.767085399999997</v>
      </c>
      <c r="S84">
        <v>6.7030853999999991</v>
      </c>
      <c r="T84">
        <v>0</v>
      </c>
      <c r="U84">
        <v>275.80192200000005</v>
      </c>
      <c r="V84">
        <v>3.4594</v>
      </c>
      <c r="W84">
        <v>8.8375226115107903</v>
      </c>
      <c r="X84">
        <v>37.462600915107913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12.891999999999998</v>
      </c>
      <c r="AL84">
        <v>5.3118000000000007</v>
      </c>
      <c r="AM84">
        <v>4.021851428571428</v>
      </c>
      <c r="AN84">
        <v>0</v>
      </c>
      <c r="AO84">
        <v>8.9611199999999988E-2</v>
      </c>
      <c r="AP84">
        <v>0.56940450000000009</v>
      </c>
      <c r="AQ84">
        <v>0</v>
      </c>
      <c r="AR84">
        <v>12.899135999999999</v>
      </c>
      <c r="AS84">
        <v>8.1019352819999995</v>
      </c>
      <c r="AT84">
        <v>0</v>
      </c>
      <c r="AU84">
        <v>0</v>
      </c>
      <c r="AV84">
        <v>0</v>
      </c>
      <c r="AW84">
        <v>0.50800000000000001</v>
      </c>
      <c r="AX84">
        <v>0</v>
      </c>
      <c r="AY84">
        <v>0</v>
      </c>
      <c r="AZ84">
        <v>0</v>
      </c>
      <c r="BA84">
        <v>28.151050522257293</v>
      </c>
      <c r="BB84">
        <f t="shared" si="1"/>
        <v>838.03508905336912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165.03322390740004</v>
      </c>
      <c r="L85">
        <v>65.230081075036082</v>
      </c>
      <c r="M85">
        <v>0</v>
      </c>
      <c r="N85">
        <v>30.000000000000004</v>
      </c>
      <c r="O85">
        <v>50.381250000000009</v>
      </c>
      <c r="P85">
        <v>62.241165000000009</v>
      </c>
      <c r="Q85">
        <v>2.6822400000000002</v>
      </c>
      <c r="R85">
        <v>10.767085399999997</v>
      </c>
      <c r="S85">
        <v>6.7030853999999991</v>
      </c>
      <c r="T85">
        <v>0</v>
      </c>
      <c r="U85">
        <v>275.80192200000005</v>
      </c>
      <c r="V85">
        <v>3.4594</v>
      </c>
      <c r="W85">
        <v>8.8375226115107903</v>
      </c>
      <c r="X85">
        <v>37.462600915107913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12.891999999999998</v>
      </c>
      <c r="AL85">
        <v>5.3118000000000007</v>
      </c>
      <c r="AM85">
        <v>4.021851428571428</v>
      </c>
      <c r="AN85">
        <v>0</v>
      </c>
      <c r="AO85">
        <v>8.9611199999999988E-2</v>
      </c>
      <c r="AP85">
        <v>2.0335874999999994</v>
      </c>
      <c r="AQ85">
        <v>0</v>
      </c>
      <c r="AR85">
        <v>12.899135999999999</v>
      </c>
      <c r="AS85">
        <v>8.1019352819999995</v>
      </c>
      <c r="AT85">
        <v>0</v>
      </c>
      <c r="AU85">
        <v>0</v>
      </c>
      <c r="AV85">
        <v>0</v>
      </c>
      <c r="AW85">
        <v>0.50800000000000001</v>
      </c>
      <c r="AX85">
        <v>0</v>
      </c>
      <c r="AY85">
        <v>0</v>
      </c>
      <c r="AZ85">
        <v>0</v>
      </c>
      <c r="BA85">
        <v>27.851851984257294</v>
      </c>
      <c r="BB85">
        <f t="shared" si="1"/>
        <v>829.12818459136906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165.03322390740004</v>
      </c>
      <c r="L86">
        <v>65.230081075036082</v>
      </c>
      <c r="M86">
        <v>0</v>
      </c>
      <c r="N86">
        <v>30.000000000000004</v>
      </c>
      <c r="O86">
        <v>50.381250000000009</v>
      </c>
      <c r="P86">
        <v>62.241165000000009</v>
      </c>
      <c r="Q86">
        <v>2.6822400000000002</v>
      </c>
      <c r="R86">
        <v>10.767085399999997</v>
      </c>
      <c r="S86">
        <v>6.7030853999999991</v>
      </c>
      <c r="T86">
        <v>0</v>
      </c>
      <c r="U86">
        <v>275.80192200000005</v>
      </c>
      <c r="V86">
        <v>3.4594</v>
      </c>
      <c r="W86">
        <v>8.8375226115107903</v>
      </c>
      <c r="X86">
        <v>37.462600915107913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29.706442999999997</v>
      </c>
      <c r="AI86">
        <v>0.64668399999999993</v>
      </c>
      <c r="AJ86">
        <v>0</v>
      </c>
      <c r="AK86">
        <v>12.891999999999998</v>
      </c>
      <c r="AL86">
        <v>5.3118000000000007</v>
      </c>
      <c r="AM86">
        <v>4.021851428571428</v>
      </c>
      <c r="AN86">
        <v>0</v>
      </c>
      <c r="AO86">
        <v>8.9611199999999988E-2</v>
      </c>
      <c r="AP86">
        <v>2.0335874999999994</v>
      </c>
      <c r="AQ86">
        <v>0</v>
      </c>
      <c r="AR86">
        <v>12.899135999999999</v>
      </c>
      <c r="AS86">
        <v>8.1019352819999995</v>
      </c>
      <c r="AT86">
        <v>0</v>
      </c>
      <c r="AU86">
        <v>0</v>
      </c>
      <c r="AV86">
        <v>0</v>
      </c>
      <c r="AW86">
        <v>0.50800000000000001</v>
      </c>
      <c r="AX86">
        <v>0</v>
      </c>
      <c r="AY86">
        <v>0</v>
      </c>
      <c r="AZ86">
        <v>0</v>
      </c>
      <c r="BA86">
        <v>27.616725454257292</v>
      </c>
      <c r="BB86">
        <f t="shared" si="1"/>
        <v>822.12865452136907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165.03322390740004</v>
      </c>
      <c r="L87">
        <v>65.230081075036082</v>
      </c>
      <c r="M87">
        <v>0</v>
      </c>
      <c r="N87">
        <v>30.000000000000004</v>
      </c>
      <c r="O87">
        <v>50.381250000000009</v>
      </c>
      <c r="P87">
        <v>62.241165000000009</v>
      </c>
      <c r="Q87">
        <v>2.6822400000000002</v>
      </c>
      <c r="R87">
        <v>10.767085399999997</v>
      </c>
      <c r="S87">
        <v>6.7030853999999991</v>
      </c>
      <c r="T87">
        <v>0</v>
      </c>
      <c r="U87">
        <v>275.80192200000005</v>
      </c>
      <c r="V87">
        <v>3.4594</v>
      </c>
      <c r="W87">
        <v>8.8375226115107903</v>
      </c>
      <c r="X87">
        <v>37.462600915107913</v>
      </c>
      <c r="Y87">
        <v>0</v>
      </c>
      <c r="Z87">
        <v>1.6646652</v>
      </c>
      <c r="AA87">
        <v>10.70561232</v>
      </c>
      <c r="AB87">
        <v>6.6700654000000004</v>
      </c>
      <c r="AC87">
        <v>7.3819532319999999</v>
      </c>
      <c r="AD87">
        <v>9.2607383999999993</v>
      </c>
      <c r="AE87">
        <v>12.556885224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12.891999999999998</v>
      </c>
      <c r="AL87">
        <v>5.3118000000000007</v>
      </c>
      <c r="AM87">
        <v>2.6812342857142855</v>
      </c>
      <c r="AN87">
        <v>0</v>
      </c>
      <c r="AO87">
        <v>8.9611199999999988E-2</v>
      </c>
      <c r="AP87">
        <v>2.0335874999999994</v>
      </c>
      <c r="AQ87">
        <v>0</v>
      </c>
      <c r="AR87">
        <v>12.899135999999999</v>
      </c>
      <c r="AS87">
        <v>8.1019352819999995</v>
      </c>
      <c r="AT87">
        <v>0</v>
      </c>
      <c r="AU87">
        <v>0</v>
      </c>
      <c r="AV87">
        <v>0</v>
      </c>
      <c r="AW87">
        <v>0.50800000000000001</v>
      </c>
      <c r="AX87">
        <v>0</v>
      </c>
      <c r="AY87">
        <v>0</v>
      </c>
      <c r="AZ87">
        <v>0</v>
      </c>
      <c r="BA87">
        <v>27.334555696511266</v>
      </c>
      <c r="BB87">
        <f t="shared" si="1"/>
        <v>813.72868765625788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165.03322390740004</v>
      </c>
      <c r="L88">
        <v>65.230081075036082</v>
      </c>
      <c r="M88">
        <v>0</v>
      </c>
      <c r="N88">
        <v>30.000000000000004</v>
      </c>
      <c r="O88">
        <v>50.381250000000009</v>
      </c>
      <c r="P88">
        <v>62.241165000000009</v>
      </c>
      <c r="Q88">
        <v>2.6822400000000002</v>
      </c>
      <c r="R88">
        <v>10.767085399999997</v>
      </c>
      <c r="S88">
        <v>6.7030853999999991</v>
      </c>
      <c r="T88">
        <v>0</v>
      </c>
      <c r="U88">
        <v>275.80192200000005</v>
      </c>
      <c r="V88">
        <v>3.4594</v>
      </c>
      <c r="W88">
        <v>8.8375226115107903</v>
      </c>
      <c r="X88">
        <v>37.462600915107913</v>
      </c>
      <c r="Y88">
        <v>0</v>
      </c>
      <c r="Z88">
        <v>1.6646652</v>
      </c>
      <c r="AA88">
        <v>10.70561232</v>
      </c>
      <c r="AB88">
        <v>6.6700654000000004</v>
      </c>
      <c r="AC88">
        <v>7.3819532319999999</v>
      </c>
      <c r="AD88">
        <v>9.2607383999999993</v>
      </c>
      <c r="AE88">
        <v>12.556885224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12.891999999999998</v>
      </c>
      <c r="AL88">
        <v>5.3118000000000007</v>
      </c>
      <c r="AM88">
        <v>2.6812342857142855</v>
      </c>
      <c r="AN88">
        <v>0</v>
      </c>
      <c r="AO88">
        <v>8.9611199999999988E-2</v>
      </c>
      <c r="AP88">
        <v>1.0574654999999999</v>
      </c>
      <c r="AQ88">
        <v>0</v>
      </c>
      <c r="AR88">
        <v>12.899135999999999</v>
      </c>
      <c r="AS88">
        <v>8.1019352819999995</v>
      </c>
      <c r="AT88">
        <v>0</v>
      </c>
      <c r="AU88">
        <v>0</v>
      </c>
      <c r="AV88">
        <v>0</v>
      </c>
      <c r="AW88">
        <v>0.50800000000000001</v>
      </c>
      <c r="AX88">
        <v>0</v>
      </c>
      <c r="AY88">
        <v>0</v>
      </c>
      <c r="AZ88">
        <v>0</v>
      </c>
      <c r="BA88">
        <v>27.302831858511261</v>
      </c>
      <c r="BB88">
        <f t="shared" si="1"/>
        <v>812.78428949425802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165.03322390740004</v>
      </c>
      <c r="L89">
        <v>65.230081075036082</v>
      </c>
      <c r="M89">
        <v>0</v>
      </c>
      <c r="N89">
        <v>30.000000000000004</v>
      </c>
      <c r="O89">
        <v>50.381250000000009</v>
      </c>
      <c r="P89">
        <v>62.241165000000009</v>
      </c>
      <c r="Q89">
        <v>2.6822400000000002</v>
      </c>
      <c r="R89">
        <v>10.767085399999997</v>
      </c>
      <c r="S89">
        <v>6.7030853999999991</v>
      </c>
      <c r="T89">
        <v>0</v>
      </c>
      <c r="U89">
        <v>257.84190000000001</v>
      </c>
      <c r="V89">
        <v>3.4594</v>
      </c>
      <c r="W89">
        <v>8.8375226115107903</v>
      </c>
      <c r="X89">
        <v>37.462600915107913</v>
      </c>
      <c r="Y89">
        <v>0</v>
      </c>
      <c r="Z89">
        <v>1.6646652</v>
      </c>
      <c r="AA89">
        <v>10.70561232</v>
      </c>
      <c r="AB89">
        <v>6.6700654000000004</v>
      </c>
      <c r="AC89">
        <v>7.3819532319999999</v>
      </c>
      <c r="AD89">
        <v>9.2607383999999993</v>
      </c>
      <c r="AE89">
        <v>12.556885224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12.891999999999998</v>
      </c>
      <c r="AL89">
        <v>5.3118000000000007</v>
      </c>
      <c r="AM89">
        <v>2.6812342857142855</v>
      </c>
      <c r="AN89">
        <v>0</v>
      </c>
      <c r="AO89">
        <v>8.9611199999999988E-2</v>
      </c>
      <c r="AP89">
        <v>1.0574654999999999</v>
      </c>
      <c r="AQ89">
        <v>0</v>
      </c>
      <c r="AR89">
        <v>12.899135999999999</v>
      </c>
      <c r="AS89">
        <v>8.1019352819999995</v>
      </c>
      <c r="AT89">
        <v>0</v>
      </c>
      <c r="AU89">
        <v>0</v>
      </c>
      <c r="AV89">
        <v>0</v>
      </c>
      <c r="AW89">
        <v>0.50800000000000001</v>
      </c>
      <c r="AX89">
        <v>0</v>
      </c>
      <c r="AY89">
        <v>0</v>
      </c>
      <c r="AZ89">
        <v>0</v>
      </c>
      <c r="BA89">
        <v>26.719130748351226</v>
      </c>
      <c r="BB89">
        <f t="shared" si="1"/>
        <v>795.40796860441799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165.03322390740004</v>
      </c>
      <c r="L90">
        <v>65.230081075036082</v>
      </c>
      <c r="M90">
        <v>0</v>
      </c>
      <c r="N90">
        <v>30.000000000000004</v>
      </c>
      <c r="O90">
        <v>50.381250000000009</v>
      </c>
      <c r="P90">
        <v>62.241165000000009</v>
      </c>
      <c r="Q90">
        <v>2.6822400000000002</v>
      </c>
      <c r="R90">
        <v>10.767085399999997</v>
      </c>
      <c r="S90">
        <v>6.7030853999999991</v>
      </c>
      <c r="T90">
        <v>0</v>
      </c>
      <c r="U90">
        <v>240.05969999999999</v>
      </c>
      <c r="V90">
        <v>3.4594</v>
      </c>
      <c r="W90">
        <v>8.8375226115107903</v>
      </c>
      <c r="X90">
        <v>37.462600915107913</v>
      </c>
      <c r="Y90">
        <v>0</v>
      </c>
      <c r="Z90">
        <v>1.6646652</v>
      </c>
      <c r="AA90">
        <v>10.70561232</v>
      </c>
      <c r="AB90">
        <v>6.6700654000000004</v>
      </c>
      <c r="AC90">
        <v>7.3819532319999999</v>
      </c>
      <c r="AD90">
        <v>9.2607383999999993</v>
      </c>
      <c r="AE90">
        <v>12.556885224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12.891999999999998</v>
      </c>
      <c r="AL90">
        <v>5.3118000000000007</v>
      </c>
      <c r="AM90">
        <v>2.6812342857142855</v>
      </c>
      <c r="AN90">
        <v>0</v>
      </c>
      <c r="AO90">
        <v>8.9611199999999988E-2</v>
      </c>
      <c r="AP90">
        <v>1.0574654999999999</v>
      </c>
      <c r="AQ90">
        <v>0</v>
      </c>
      <c r="AR90">
        <v>12.899135999999999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26.124699248351224</v>
      </c>
      <c r="BB90">
        <f t="shared" si="1"/>
        <v>777.71220010441789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165.03322390740004</v>
      </c>
      <c r="L91">
        <v>65.230081075036082</v>
      </c>
      <c r="M91">
        <v>0</v>
      </c>
      <c r="N91">
        <v>30.000000000000004</v>
      </c>
      <c r="O91">
        <v>50.381250000000009</v>
      </c>
      <c r="P91">
        <v>62.241165000000009</v>
      </c>
      <c r="Q91">
        <v>2.6822400000000002</v>
      </c>
      <c r="R91">
        <v>10.767085399999997</v>
      </c>
      <c r="S91">
        <v>6.7030853999999991</v>
      </c>
      <c r="T91">
        <v>0</v>
      </c>
      <c r="U91">
        <v>220.64153759999999</v>
      </c>
      <c r="V91">
        <v>3.4594</v>
      </c>
      <c r="W91">
        <v>8.8375226115107903</v>
      </c>
      <c r="X91">
        <v>37.462600915107913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12.891999999999998</v>
      </c>
      <c r="AL91">
        <v>5.3118000000000007</v>
      </c>
      <c r="AM91">
        <v>4.021851428571428</v>
      </c>
      <c r="AN91">
        <v>0</v>
      </c>
      <c r="AO91">
        <v>8.9611199999999988E-2</v>
      </c>
      <c r="AP91">
        <v>1.0574654999999999</v>
      </c>
      <c r="AQ91">
        <v>0</v>
      </c>
      <c r="AR91">
        <v>12.899135999999999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25.947853568097262</v>
      </c>
      <c r="BB91">
        <f t="shared" si="1"/>
        <v>772.44762460752906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165.03322390740004</v>
      </c>
      <c r="L92">
        <v>65.230081075036082</v>
      </c>
      <c r="M92">
        <v>0</v>
      </c>
      <c r="N92">
        <v>30.000000000000004</v>
      </c>
      <c r="O92">
        <v>50.381250000000009</v>
      </c>
      <c r="P92">
        <v>62.241165000000009</v>
      </c>
      <c r="Q92">
        <v>2.6822400000000002</v>
      </c>
      <c r="R92">
        <v>10.767085399999997</v>
      </c>
      <c r="S92">
        <v>6.7030853999999991</v>
      </c>
      <c r="T92">
        <v>0</v>
      </c>
      <c r="U92">
        <v>220.64153759999999</v>
      </c>
      <c r="V92">
        <v>3.4594</v>
      </c>
      <c r="W92">
        <v>8.8375226115107903</v>
      </c>
      <c r="X92">
        <v>37.462600915107913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12.891999999999998</v>
      </c>
      <c r="AL92">
        <v>5.3118000000000007</v>
      </c>
      <c r="AM92">
        <v>4.021851428571428</v>
      </c>
      <c r="AN92">
        <v>0</v>
      </c>
      <c r="AO92">
        <v>8.9611199999999988E-2</v>
      </c>
      <c r="AP92">
        <v>1.0574654999999999</v>
      </c>
      <c r="AQ92">
        <v>0</v>
      </c>
      <c r="AR92">
        <v>12.899135999999999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25.947853568097262</v>
      </c>
      <c r="BB92">
        <f t="shared" si="1"/>
        <v>772.44762460752906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165.03322390740004</v>
      </c>
      <c r="L93">
        <v>65.230081075036082</v>
      </c>
      <c r="M93">
        <v>0</v>
      </c>
      <c r="N93">
        <v>30.000000000000004</v>
      </c>
      <c r="O93">
        <v>50.381250000000009</v>
      </c>
      <c r="P93">
        <v>62.241165000000009</v>
      </c>
      <c r="Q93">
        <v>2.6822400000000002</v>
      </c>
      <c r="R93">
        <v>10.767085399999997</v>
      </c>
      <c r="S93">
        <v>6.7030853999999991</v>
      </c>
      <c r="T93">
        <v>0</v>
      </c>
      <c r="U93">
        <v>220.64153759999999</v>
      </c>
      <c r="V93">
        <v>3.4594</v>
      </c>
      <c r="W93">
        <v>8.8375226115107903</v>
      </c>
      <c r="X93">
        <v>37.462600915107913</v>
      </c>
      <c r="Y93">
        <v>0</v>
      </c>
      <c r="Z93">
        <v>3.3248600000000001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12.891999999999998</v>
      </c>
      <c r="AL93">
        <v>5.3118000000000007</v>
      </c>
      <c r="AM93">
        <v>4.021851428571428</v>
      </c>
      <c r="AN93">
        <v>0</v>
      </c>
      <c r="AO93">
        <v>8.9611199999999988E-2</v>
      </c>
      <c r="AP93">
        <v>0.56940450000000009</v>
      </c>
      <c r="AQ93">
        <v>0</v>
      </c>
      <c r="AR93">
        <v>12.899135999999999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25.904015962097272</v>
      </c>
      <c r="BB93">
        <f t="shared" si="1"/>
        <v>771.14262061352906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165.03322390740004</v>
      </c>
      <c r="L94">
        <v>65.230081075036082</v>
      </c>
      <c r="M94">
        <v>0</v>
      </c>
      <c r="N94">
        <v>30.000000000000004</v>
      </c>
      <c r="O94">
        <v>50.381250000000009</v>
      </c>
      <c r="P94">
        <v>62.241165000000009</v>
      </c>
      <c r="Q94">
        <v>2.6822400000000002</v>
      </c>
      <c r="R94">
        <v>10.767085399999997</v>
      </c>
      <c r="S94">
        <v>6.7030853999999991</v>
      </c>
      <c r="T94">
        <v>0</v>
      </c>
      <c r="U94">
        <v>220.64153759999999</v>
      </c>
      <c r="V94">
        <v>3.4594</v>
      </c>
      <c r="W94">
        <v>8.8375226115107903</v>
      </c>
      <c r="X94">
        <v>37.462600915107913</v>
      </c>
      <c r="Y94">
        <v>0</v>
      </c>
      <c r="Z94">
        <v>3.2689799999999996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3.2334200000000006</v>
      </c>
      <c r="AJ94">
        <v>0</v>
      </c>
      <c r="AK94">
        <v>12.891999999999998</v>
      </c>
      <c r="AL94">
        <v>5.3118000000000007</v>
      </c>
      <c r="AM94">
        <v>4.021851428571428</v>
      </c>
      <c r="AN94">
        <v>0</v>
      </c>
      <c r="AO94">
        <v>8.9611199999999988E-2</v>
      </c>
      <c r="AP94">
        <v>0.56940450000000009</v>
      </c>
      <c r="AQ94">
        <v>0</v>
      </c>
      <c r="AR94">
        <v>12.899135999999999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25.981014538097273</v>
      </c>
      <c r="BB94">
        <f t="shared" si="1"/>
        <v>773.43480703752914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165.03322390740004</v>
      </c>
      <c r="L95">
        <v>65.230081075036082</v>
      </c>
      <c r="M95">
        <v>0</v>
      </c>
      <c r="N95">
        <v>30.000000000000004</v>
      </c>
      <c r="O95">
        <v>50.381250000000009</v>
      </c>
      <c r="P95">
        <v>62.241165000000009</v>
      </c>
      <c r="Q95">
        <v>2.6822400000000002</v>
      </c>
      <c r="R95">
        <v>10.767085399999997</v>
      </c>
      <c r="S95">
        <v>6.7030853999999991</v>
      </c>
      <c r="T95">
        <v>0</v>
      </c>
      <c r="U95">
        <v>220.64153759999999</v>
      </c>
      <c r="V95">
        <v>3.4594</v>
      </c>
      <c r="W95">
        <v>8.8375226115107903</v>
      </c>
      <c r="X95">
        <v>37.462600915107913</v>
      </c>
      <c r="Y95">
        <v>0</v>
      </c>
      <c r="Z95">
        <v>1.6646652</v>
      </c>
      <c r="AA95">
        <v>10.70561232</v>
      </c>
      <c r="AB95">
        <v>6.6700654000000004</v>
      </c>
      <c r="AC95">
        <v>4.9163427199999985</v>
      </c>
      <c r="AD95">
        <v>6.9616594320000003</v>
      </c>
      <c r="AE95">
        <v>11.242928999999998</v>
      </c>
      <c r="AF95">
        <v>0</v>
      </c>
      <c r="AG95">
        <v>0</v>
      </c>
      <c r="AH95">
        <v>29.706442999999997</v>
      </c>
      <c r="AI95">
        <v>3.2334200000000006</v>
      </c>
      <c r="AJ95">
        <v>0</v>
      </c>
      <c r="AK95">
        <v>12.891999999999998</v>
      </c>
      <c r="AL95">
        <v>5.3118000000000007</v>
      </c>
      <c r="AM95">
        <v>4.021851428571428</v>
      </c>
      <c r="AN95">
        <v>0</v>
      </c>
      <c r="AO95">
        <v>8.9611199999999988E-2</v>
      </c>
      <c r="AP95">
        <v>0.56940450000000009</v>
      </c>
      <c r="AQ95">
        <v>0</v>
      </c>
      <c r="AR95">
        <v>12.899135999999999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25.428847494097266</v>
      </c>
      <c r="BB95">
        <f t="shared" si="1"/>
        <v>756.99721989752902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165.03322390740004</v>
      </c>
      <c r="L96">
        <v>65.230081075036082</v>
      </c>
      <c r="M96">
        <v>0</v>
      </c>
      <c r="N96">
        <v>30.000000000000004</v>
      </c>
      <c r="O96">
        <v>50.381250000000009</v>
      </c>
      <c r="P96">
        <v>62.241165000000009</v>
      </c>
      <c r="Q96">
        <v>2.6822400000000002</v>
      </c>
      <c r="R96">
        <v>10.767085399999997</v>
      </c>
      <c r="S96">
        <v>6.7030853999999991</v>
      </c>
      <c r="T96">
        <v>0</v>
      </c>
      <c r="U96">
        <v>220.64153759999999</v>
      </c>
      <c r="V96">
        <v>3.4594</v>
      </c>
      <c r="W96">
        <v>8.8375226115107903</v>
      </c>
      <c r="X96">
        <v>37.462600915107913</v>
      </c>
      <c r="Y96">
        <v>0</v>
      </c>
      <c r="Z96">
        <v>1.6646652</v>
      </c>
      <c r="AA96">
        <v>10.70561232</v>
      </c>
      <c r="AB96">
        <v>6.6700654000000004</v>
      </c>
      <c r="AC96">
        <v>2.4581713599999993</v>
      </c>
      <c r="AD96">
        <v>6.9616594320000003</v>
      </c>
      <c r="AE96">
        <v>11.242928999999998</v>
      </c>
      <c r="AF96">
        <v>0</v>
      </c>
      <c r="AG96">
        <v>0</v>
      </c>
      <c r="AH96">
        <v>29.706442999999997</v>
      </c>
      <c r="AI96">
        <v>3.2334200000000006</v>
      </c>
      <c r="AJ96">
        <v>0</v>
      </c>
      <c r="AK96">
        <v>12.891999999999998</v>
      </c>
      <c r="AL96">
        <v>5.3118000000000007</v>
      </c>
      <c r="AM96">
        <v>4.021851428571428</v>
      </c>
      <c r="AN96">
        <v>0</v>
      </c>
      <c r="AO96">
        <v>8.9611199999999988E-2</v>
      </c>
      <c r="AP96">
        <v>0.56940450000000009</v>
      </c>
      <c r="AQ96">
        <v>0</v>
      </c>
      <c r="AR96">
        <v>12.899135999999999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25.348956874097265</v>
      </c>
      <c r="BB96">
        <f t="shared" si="1"/>
        <v>754.6189391575291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165.03322390740004</v>
      </c>
      <c r="L97">
        <v>65.230081075036082</v>
      </c>
      <c r="M97">
        <v>0</v>
      </c>
      <c r="N97">
        <v>30.000000000000004</v>
      </c>
      <c r="O97">
        <v>50.381250000000009</v>
      </c>
      <c r="P97">
        <v>62.241165000000009</v>
      </c>
      <c r="Q97">
        <v>2.6822400000000002</v>
      </c>
      <c r="R97">
        <v>10.767085399999997</v>
      </c>
      <c r="S97">
        <v>6.7030853999999991</v>
      </c>
      <c r="T97">
        <v>0</v>
      </c>
      <c r="U97">
        <v>220.64153759999999</v>
      </c>
      <c r="V97">
        <v>3.4594</v>
      </c>
      <c r="W97">
        <v>8.8375226115107903</v>
      </c>
      <c r="X97">
        <v>37.462600915107913</v>
      </c>
      <c r="Y97">
        <v>0</v>
      </c>
      <c r="Z97">
        <v>1.6646652</v>
      </c>
      <c r="AA97">
        <v>7.1234299999999999</v>
      </c>
      <c r="AB97">
        <v>6.6700654000000004</v>
      </c>
      <c r="AC97">
        <v>2.4581713599999993</v>
      </c>
      <c r="AD97">
        <v>6.9616594320000003</v>
      </c>
      <c r="AE97">
        <v>11.242928999999998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12.891999999999998</v>
      </c>
      <c r="AL97">
        <v>8.8530000000000033</v>
      </c>
      <c r="AM97">
        <v>3.4869587301587299</v>
      </c>
      <c r="AN97">
        <v>0</v>
      </c>
      <c r="AO97">
        <v>8.9611199999999988E-2</v>
      </c>
      <c r="AP97">
        <v>0.56940450000000009</v>
      </c>
      <c r="AQ97">
        <v>0</v>
      </c>
      <c r="AR97">
        <v>12.899135999999999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25.032062881081391</v>
      </c>
      <c r="BB97">
        <f t="shared" si="1"/>
        <v>745.18524953213216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165.03322390740004</v>
      </c>
      <c r="L98">
        <v>65.230081075036082</v>
      </c>
      <c r="M98">
        <v>0</v>
      </c>
      <c r="N98">
        <v>30.000000000000004</v>
      </c>
      <c r="O98">
        <v>50.381250000000009</v>
      </c>
      <c r="P98">
        <v>62.241165000000009</v>
      </c>
      <c r="Q98">
        <v>2.6822400000000002</v>
      </c>
      <c r="R98">
        <v>10.767085399999997</v>
      </c>
      <c r="S98">
        <v>6.7030853999999991</v>
      </c>
      <c r="T98">
        <v>0</v>
      </c>
      <c r="U98">
        <v>220.64153759999999</v>
      </c>
      <c r="V98">
        <v>3.4594</v>
      </c>
      <c r="W98">
        <v>8.8375226115107903</v>
      </c>
      <c r="X98">
        <v>37.462600915107913</v>
      </c>
      <c r="Y98">
        <v>0</v>
      </c>
      <c r="Z98">
        <v>1.64846</v>
      </c>
      <c r="AA98">
        <v>7.1234299999999999</v>
      </c>
      <c r="AB98">
        <v>6.6700654000000004</v>
      </c>
      <c r="AC98">
        <v>2.4581713599999993</v>
      </c>
      <c r="AD98">
        <v>6.9616594320000003</v>
      </c>
      <c r="AE98">
        <v>11.242928999999998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12.891999999999998</v>
      </c>
      <c r="AL98">
        <v>8.8530000000000033</v>
      </c>
      <c r="AM98">
        <v>2.6812342857142855</v>
      </c>
      <c r="AN98">
        <v>0</v>
      </c>
      <c r="AO98">
        <v>8.9611199999999988E-2</v>
      </c>
      <c r="AP98">
        <v>0.56940450000000009</v>
      </c>
      <c r="AQ98">
        <v>0</v>
      </c>
      <c r="AR98">
        <v>12.899135999999999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25.005350180351233</v>
      </c>
      <c r="BB98">
        <f t="shared" si="1"/>
        <v>744.39003258841797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3.9607973737775928</v>
      </c>
      <c r="L99">
        <f t="shared" si="2"/>
        <v>1.5655219458008645</v>
      </c>
      <c r="M99">
        <f t="shared" si="2"/>
        <v>0</v>
      </c>
      <c r="N99">
        <f t="shared" si="2"/>
        <v>0.72000000000000008</v>
      </c>
      <c r="O99">
        <f t="shared" si="2"/>
        <v>1.20713475</v>
      </c>
      <c r="P99">
        <f t="shared" si="2"/>
        <v>1.4937879600000017</v>
      </c>
      <c r="Q99">
        <f t="shared" si="2"/>
        <v>6.4375538000000135E-2</v>
      </c>
      <c r="R99">
        <f t="shared" si="2"/>
        <v>0.25841004960000036</v>
      </c>
      <c r="S99">
        <f t="shared" si="2"/>
        <v>0.16087404959999996</v>
      </c>
      <c r="T99">
        <f t="shared" si="2"/>
        <v>0</v>
      </c>
      <c r="U99">
        <f t="shared" si="2"/>
        <v>6.4954997981999956</v>
      </c>
      <c r="V99">
        <f t="shared" si="2"/>
        <v>8.3105342446043173E-2</v>
      </c>
      <c r="W99">
        <f t="shared" si="2"/>
        <v>0.21210054267625844</v>
      </c>
      <c r="X99">
        <f t="shared" si="2"/>
        <v>0.89910242196259049</v>
      </c>
      <c r="Y99">
        <f t="shared" si="2"/>
        <v>0</v>
      </c>
      <c r="Z99">
        <f t="shared" si="2"/>
        <v>5.8670926600000048E-2</v>
      </c>
      <c r="AA99">
        <f t="shared" si="2"/>
        <v>0.10835168448999997</v>
      </c>
      <c r="AB99">
        <f t="shared" si="2"/>
        <v>0.16606262063000007</v>
      </c>
      <c r="AC99">
        <f t="shared" si="2"/>
        <v>0.11740929883599988</v>
      </c>
      <c r="AD99">
        <f t="shared" si="2"/>
        <v>0.10950923818199987</v>
      </c>
      <c r="AE99">
        <f t="shared" si="2"/>
        <v>0.27935647862400009</v>
      </c>
      <c r="AF99">
        <f t="shared" si="2"/>
        <v>0</v>
      </c>
      <c r="AG99">
        <f t="shared" si="2"/>
        <v>0</v>
      </c>
      <c r="AH99">
        <f t="shared" si="2"/>
        <v>0.36317629930000028</v>
      </c>
      <c r="AI99">
        <f t="shared" si="2"/>
        <v>4.1428193749999974E-2</v>
      </c>
      <c r="AJ99">
        <f t="shared" si="2"/>
        <v>0</v>
      </c>
      <c r="AK99">
        <f t="shared" si="2"/>
        <v>0.30940800000000068</v>
      </c>
      <c r="AL99">
        <f t="shared" si="2"/>
        <v>0.21129159999999944</v>
      </c>
      <c r="AM99">
        <f t="shared" si="2"/>
        <v>4.7392170158730186E-2</v>
      </c>
      <c r="AN99">
        <f t="shared" si="2"/>
        <v>0</v>
      </c>
      <c r="AO99">
        <f t="shared" si="2"/>
        <v>5.1899820000000027E-3</v>
      </c>
      <c r="AP99">
        <f t="shared" si="2"/>
        <v>1.7928107400000001E-2</v>
      </c>
      <c r="AQ99">
        <f t="shared" si="2"/>
        <v>0</v>
      </c>
      <c r="AR99">
        <f t="shared" si="2"/>
        <v>0.31168238399999998</v>
      </c>
      <c r="AS99">
        <f t="shared" si="2"/>
        <v>0.19525417972200002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4.1909999999999959E-3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0.63267790103973476</v>
      </c>
      <c r="BB99">
        <f t="shared" si="1"/>
        <v>18.834334034716345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9.4088854246000029</v>
      </c>
      <c r="L3">
        <v>578.49495499999989</v>
      </c>
      <c r="M3">
        <v>28.2256</v>
      </c>
      <c r="N3">
        <v>36.243749999999999</v>
      </c>
      <c r="O3">
        <v>0</v>
      </c>
      <c r="P3">
        <v>38.530245000000008</v>
      </c>
      <c r="Q3">
        <v>3.2408818000000004</v>
      </c>
      <c r="R3">
        <v>13.005282679999999</v>
      </c>
      <c r="S3">
        <v>8.0964826799999994</v>
      </c>
      <c r="T3">
        <v>0</v>
      </c>
      <c r="U3">
        <v>21.413106000000003</v>
      </c>
      <c r="V3">
        <v>4.3723920863309349</v>
      </c>
      <c r="W3">
        <v>10.677630010791368</v>
      </c>
      <c r="X3">
        <v>45.262887507913668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2.7964513200000001</v>
      </c>
      <c r="AE3">
        <v>13.5800418</v>
      </c>
      <c r="AF3">
        <v>5.4450000000000003</v>
      </c>
      <c r="AG3">
        <v>6.0289881600000008</v>
      </c>
      <c r="AH3">
        <v>28.705312479999996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0.66954999999999998</v>
      </c>
      <c r="AO3">
        <v>0.10823904000000001</v>
      </c>
      <c r="AP3">
        <v>0.49126350000000002</v>
      </c>
      <c r="AQ3">
        <v>6.1856</v>
      </c>
      <c r="AR3">
        <v>15.580531200000001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29.430424433142313</v>
      </c>
      <c r="BB3">
        <f>SUM(B3:AZ3)-BA3</f>
        <v>876.12110728660787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9.4088854246000029</v>
      </c>
      <c r="L4">
        <v>578.49495499999989</v>
      </c>
      <c r="M4">
        <v>28.2256</v>
      </c>
      <c r="N4">
        <v>36.243749999999999</v>
      </c>
      <c r="O4">
        <v>0</v>
      </c>
      <c r="P4">
        <v>38.530245000000008</v>
      </c>
      <c r="Q4">
        <v>3.2408818000000004</v>
      </c>
      <c r="R4">
        <v>13.005282679999999</v>
      </c>
      <c r="S4">
        <v>8.0964826799999994</v>
      </c>
      <c r="T4">
        <v>0</v>
      </c>
      <c r="U4">
        <v>21.413106000000003</v>
      </c>
      <c r="V4">
        <v>4.3723920863309349</v>
      </c>
      <c r="W4">
        <v>10.677630010791368</v>
      </c>
      <c r="X4">
        <v>45.262887507913668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2.7964513200000001</v>
      </c>
      <c r="AE4">
        <v>13.5800418</v>
      </c>
      <c r="AF4">
        <v>5.4450000000000003</v>
      </c>
      <c r="AG4">
        <v>6.0289881600000008</v>
      </c>
      <c r="AH4">
        <v>21.528984359999999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0.66954999999999998</v>
      </c>
      <c r="AO4">
        <v>0.10823904000000001</v>
      </c>
      <c r="AP4">
        <v>0.49126350000000002</v>
      </c>
      <c r="AQ4">
        <v>6.1856</v>
      </c>
      <c r="AR4">
        <v>15.580531200000001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29.197193845942316</v>
      </c>
      <c r="BB4">
        <f t="shared" ref="BB4:BB67" si="0">SUM(B4:AZ4)-BA4</f>
        <v>869.17800975380783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9.4088854246000029</v>
      </c>
      <c r="L5">
        <v>578.49495499999989</v>
      </c>
      <c r="M5">
        <v>28.2256</v>
      </c>
      <c r="N5">
        <v>36.243749999999999</v>
      </c>
      <c r="O5">
        <v>0</v>
      </c>
      <c r="P5">
        <v>38.530245000000008</v>
      </c>
      <c r="Q5">
        <v>3.2408818000000004</v>
      </c>
      <c r="R5">
        <v>13.005282679999999</v>
      </c>
      <c r="S5">
        <v>8.0964826799999994</v>
      </c>
      <c r="T5">
        <v>0</v>
      </c>
      <c r="U5">
        <v>21.413106000000003</v>
      </c>
      <c r="V5">
        <v>4.1796999999999995</v>
      </c>
      <c r="W5">
        <v>10.677630010791368</v>
      </c>
      <c r="X5">
        <v>45.262887507913668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2.7964513200000001</v>
      </c>
      <c r="AE5">
        <v>13.5800418</v>
      </c>
      <c r="AF5">
        <v>5.4450000000000003</v>
      </c>
      <c r="AG5">
        <v>6.0289881600000008</v>
      </c>
      <c r="AH5">
        <v>21.528984359999999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0.66954999999999998</v>
      </c>
      <c r="AO5">
        <v>0.10823904000000001</v>
      </c>
      <c r="AP5">
        <v>0.49126350000000002</v>
      </c>
      <c r="AQ5">
        <v>6.1856</v>
      </c>
      <c r="AR5">
        <v>15.580531200000001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29.190931353136563</v>
      </c>
      <c r="BB5">
        <f t="shared" si="0"/>
        <v>868.99158016028275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9.4088854246000029</v>
      </c>
      <c r="L6">
        <v>578.49495499999989</v>
      </c>
      <c r="M6">
        <v>28.2256</v>
      </c>
      <c r="N6">
        <v>36.243749999999999</v>
      </c>
      <c r="O6">
        <v>0</v>
      </c>
      <c r="P6">
        <v>38.530245000000008</v>
      </c>
      <c r="Q6">
        <v>3.2408818000000004</v>
      </c>
      <c r="R6">
        <v>13.005282679999999</v>
      </c>
      <c r="S6">
        <v>8.0964826799999994</v>
      </c>
      <c r="T6">
        <v>0</v>
      </c>
      <c r="U6">
        <v>21.413106000000003</v>
      </c>
      <c r="V6">
        <v>4.1796999999999995</v>
      </c>
      <c r="W6">
        <v>10.677630010791368</v>
      </c>
      <c r="X6">
        <v>45.262887507913668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2.7964513200000001</v>
      </c>
      <c r="AE6">
        <v>13.5800418</v>
      </c>
      <c r="AF6">
        <v>5.4450000000000003</v>
      </c>
      <c r="AG6">
        <v>6.0289881600000008</v>
      </c>
      <c r="AH6">
        <v>14.352656239999998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0.66954999999999998</v>
      </c>
      <c r="AO6">
        <v>0.10823904000000001</v>
      </c>
      <c r="AP6">
        <v>0.49126350000000002</v>
      </c>
      <c r="AQ6">
        <v>6.1856</v>
      </c>
      <c r="AR6">
        <v>15.580531200000001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28.957700459136561</v>
      </c>
      <c r="BB6">
        <f t="shared" si="0"/>
        <v>862.04848293428267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9.4088854246000029</v>
      </c>
      <c r="L7">
        <v>578.49495499999989</v>
      </c>
      <c r="M7">
        <v>28.2256</v>
      </c>
      <c r="N7">
        <v>36.243749999999999</v>
      </c>
      <c r="O7">
        <v>0</v>
      </c>
      <c r="P7">
        <v>38.530245000000008</v>
      </c>
      <c r="Q7">
        <v>3.2408818000000004</v>
      </c>
      <c r="R7">
        <v>13.005282679999999</v>
      </c>
      <c r="S7">
        <v>8.0964826799999994</v>
      </c>
      <c r="T7">
        <v>0</v>
      </c>
      <c r="U7">
        <v>21.413106000000003</v>
      </c>
      <c r="V7">
        <v>4.1796999999999995</v>
      </c>
      <c r="W7">
        <v>10.677630010791368</v>
      </c>
      <c r="X7">
        <v>45.262887507913668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2.7964513200000001</v>
      </c>
      <c r="AE7">
        <v>13.5800418</v>
      </c>
      <c r="AF7">
        <v>2.7225000000000001</v>
      </c>
      <c r="AG7">
        <v>6.0289881600000008</v>
      </c>
      <c r="AH7">
        <v>7.1763281199999991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0.66954999999999998</v>
      </c>
      <c r="AO7">
        <v>0.10823904000000001</v>
      </c>
      <c r="AP7">
        <v>0.49126350000000002</v>
      </c>
      <c r="AQ7">
        <v>6.1856</v>
      </c>
      <c r="AR7">
        <v>15.580531200000001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28.635988621936562</v>
      </c>
      <c r="BB7">
        <f t="shared" si="0"/>
        <v>852.47136665148264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9.4088854246000029</v>
      </c>
      <c r="L8">
        <v>578.49495499999989</v>
      </c>
      <c r="M8">
        <v>28.2256</v>
      </c>
      <c r="N8">
        <v>36.243749999999999</v>
      </c>
      <c r="O8">
        <v>0</v>
      </c>
      <c r="P8">
        <v>38.530245000000008</v>
      </c>
      <c r="Q8">
        <v>3.2408818000000004</v>
      </c>
      <c r="R8">
        <v>13.005282679999999</v>
      </c>
      <c r="S8">
        <v>8.0964826799999994</v>
      </c>
      <c r="T8">
        <v>0</v>
      </c>
      <c r="U8">
        <v>21.413106000000003</v>
      </c>
      <c r="V8">
        <v>4.1796999999999995</v>
      </c>
      <c r="W8">
        <v>10.677630010791368</v>
      </c>
      <c r="X8">
        <v>45.262887507913668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2.7964513200000001</v>
      </c>
      <c r="AE8">
        <v>13.5800418</v>
      </c>
      <c r="AF8">
        <v>2.7225000000000001</v>
      </c>
      <c r="AG8">
        <v>6.0289881600000008</v>
      </c>
      <c r="AH8">
        <v>7.1763281199999991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0.66954999999999998</v>
      </c>
      <c r="AO8">
        <v>0.10823904000000001</v>
      </c>
      <c r="AP8">
        <v>0.49126350000000002</v>
      </c>
      <c r="AQ8">
        <v>6.1856</v>
      </c>
      <c r="AR8">
        <v>15.580531200000001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28.635988621936562</v>
      </c>
      <c r="BB8">
        <f t="shared" si="0"/>
        <v>852.47136665148264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9.4088854246000029</v>
      </c>
      <c r="L9">
        <v>578.49495499999989</v>
      </c>
      <c r="M9">
        <v>28.2256</v>
      </c>
      <c r="N9">
        <v>36.243749999999999</v>
      </c>
      <c r="O9">
        <v>0</v>
      </c>
      <c r="P9">
        <v>38.530245000000008</v>
      </c>
      <c r="Q9">
        <v>3.2408818000000004</v>
      </c>
      <c r="R9">
        <v>13.005282679999999</v>
      </c>
      <c r="S9">
        <v>8.0964826799999994</v>
      </c>
      <c r="T9">
        <v>0</v>
      </c>
      <c r="U9">
        <v>21.413106000000003</v>
      </c>
      <c r="V9">
        <v>4.1796999999999995</v>
      </c>
      <c r="W9">
        <v>10.677630010791368</v>
      </c>
      <c r="X9">
        <v>45.262887507913668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2.7964513200000001</v>
      </c>
      <c r="AE9">
        <v>13.5800418</v>
      </c>
      <c r="AF9">
        <v>2.7225000000000001</v>
      </c>
      <c r="AG9">
        <v>6.0289881600000008</v>
      </c>
      <c r="AH9">
        <v>7.1763281199999991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0.66954999999999998</v>
      </c>
      <c r="AO9">
        <v>3.6079680000000003E-2</v>
      </c>
      <c r="AP9">
        <v>0.49126350000000002</v>
      </c>
      <c r="AQ9">
        <v>6.1856</v>
      </c>
      <c r="AR9">
        <v>15.580531200000001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28.633643442736563</v>
      </c>
      <c r="BB9">
        <f t="shared" si="0"/>
        <v>852.40155247068265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9.4088854246000029</v>
      </c>
      <c r="L10">
        <v>578.49495499999989</v>
      </c>
      <c r="M10">
        <v>28.2256</v>
      </c>
      <c r="N10">
        <v>36.243749999999999</v>
      </c>
      <c r="O10">
        <v>0</v>
      </c>
      <c r="P10">
        <v>38.530245000000008</v>
      </c>
      <c r="Q10">
        <v>3.2408818000000004</v>
      </c>
      <c r="R10">
        <v>13.005282679999999</v>
      </c>
      <c r="S10">
        <v>8.0964826799999994</v>
      </c>
      <c r="T10">
        <v>0</v>
      </c>
      <c r="U10">
        <v>21.413106000000003</v>
      </c>
      <c r="V10">
        <v>4.1796999999999995</v>
      </c>
      <c r="W10">
        <v>10.677630010791368</v>
      </c>
      <c r="X10">
        <v>45.262887507913668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2.7964513200000001</v>
      </c>
      <c r="AE10">
        <v>13.5800418</v>
      </c>
      <c r="AF10">
        <v>2.7225000000000001</v>
      </c>
      <c r="AG10">
        <v>6.0289881600000008</v>
      </c>
      <c r="AH10">
        <v>6.18849348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0.66954999999999998</v>
      </c>
      <c r="AO10">
        <v>3.6079680000000003E-2</v>
      </c>
      <c r="AP10">
        <v>0.49126350000000002</v>
      </c>
      <c r="AQ10">
        <v>3.1121299999999996</v>
      </c>
      <c r="AR10">
        <v>15.580531200000001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28.501651348749263</v>
      </c>
      <c r="BB10">
        <f t="shared" si="0"/>
        <v>848.47223992466991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9.4088854246000029</v>
      </c>
      <c r="L11">
        <v>578.49495499999989</v>
      </c>
      <c r="M11">
        <v>28.2256</v>
      </c>
      <c r="N11">
        <v>36.243749999999999</v>
      </c>
      <c r="O11">
        <v>0</v>
      </c>
      <c r="P11">
        <v>38.530245000000008</v>
      </c>
      <c r="Q11">
        <v>3.239808</v>
      </c>
      <c r="R11">
        <v>13.005282679999999</v>
      </c>
      <c r="S11">
        <v>8.0964826799999994</v>
      </c>
      <c r="T11">
        <v>0</v>
      </c>
      <c r="U11">
        <v>21.413106000000003</v>
      </c>
      <c r="V11">
        <v>4.1796999999999995</v>
      </c>
      <c r="W11">
        <v>10.677630010791368</v>
      </c>
      <c r="X11">
        <v>45.262887507913668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2.7964513200000001</v>
      </c>
      <c r="AE11">
        <v>13.5800418</v>
      </c>
      <c r="AF11">
        <v>2.7225000000000001</v>
      </c>
      <c r="AG11">
        <v>6.0289881600000008</v>
      </c>
      <c r="AH11">
        <v>5.8107920000000011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0.66954999999999998</v>
      </c>
      <c r="AO11">
        <v>3.6079680000000003E-2</v>
      </c>
      <c r="AP11">
        <v>0.49126350000000002</v>
      </c>
      <c r="AQ11">
        <v>0</v>
      </c>
      <c r="AR11">
        <v>15.580531200000001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28.614949432336566</v>
      </c>
      <c r="BB11">
        <f t="shared" si="0"/>
        <v>851.84504899308274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9.4088854246000029</v>
      </c>
      <c r="L12">
        <v>578.49495499999989</v>
      </c>
      <c r="M12">
        <v>28.2256</v>
      </c>
      <c r="N12">
        <v>36.243749999999999</v>
      </c>
      <c r="O12">
        <v>0</v>
      </c>
      <c r="P12">
        <v>38.530245000000008</v>
      </c>
      <c r="Q12">
        <v>3.239808</v>
      </c>
      <c r="R12">
        <v>13.005282679999999</v>
      </c>
      <c r="S12">
        <v>8.0964826799999994</v>
      </c>
      <c r="T12">
        <v>0</v>
      </c>
      <c r="U12">
        <v>21.413106000000003</v>
      </c>
      <c r="V12">
        <v>4.1796999999999995</v>
      </c>
      <c r="W12">
        <v>10.677630010791368</v>
      </c>
      <c r="X12">
        <v>45.262887507913668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2.7964513200000001</v>
      </c>
      <c r="AE12">
        <v>13.5800418</v>
      </c>
      <c r="AF12">
        <v>2.7225000000000001</v>
      </c>
      <c r="AG12">
        <v>6.0289881600000008</v>
      </c>
      <c r="AH12">
        <v>5.8107920000000011</v>
      </c>
      <c r="AI12">
        <v>0</v>
      </c>
      <c r="AJ12">
        <v>0</v>
      </c>
      <c r="AK12">
        <v>15.571999999999997</v>
      </c>
      <c r="AL12">
        <v>0</v>
      </c>
      <c r="AM12">
        <v>3.2392661714285707</v>
      </c>
      <c r="AN12">
        <v>0.66954999999999998</v>
      </c>
      <c r="AO12">
        <v>3.6079680000000003E-2</v>
      </c>
      <c r="AP12">
        <v>0.49126350000000002</v>
      </c>
      <c r="AQ12">
        <v>0</v>
      </c>
      <c r="AR12">
        <v>15.580531200000001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28.667587476939737</v>
      </c>
      <c r="BB12">
        <f t="shared" si="0"/>
        <v>853.41204403419374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9.4088854246000029</v>
      </c>
      <c r="L13">
        <v>578.49495499999989</v>
      </c>
      <c r="M13">
        <v>28.2256</v>
      </c>
      <c r="N13">
        <v>36.243749999999999</v>
      </c>
      <c r="O13">
        <v>0</v>
      </c>
      <c r="P13">
        <v>38.530245000000008</v>
      </c>
      <c r="Q13">
        <v>3.239808</v>
      </c>
      <c r="R13">
        <v>13.005282679999999</v>
      </c>
      <c r="S13">
        <v>8.0964826799999994</v>
      </c>
      <c r="T13">
        <v>0</v>
      </c>
      <c r="U13">
        <v>21.413106000000003</v>
      </c>
      <c r="V13">
        <v>4.1796999999999995</v>
      </c>
      <c r="W13">
        <v>10.677630010791368</v>
      </c>
      <c r="X13">
        <v>45.262887507913668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2.7964513200000001</v>
      </c>
      <c r="AE13">
        <v>13.5800418</v>
      </c>
      <c r="AF13">
        <v>2.7225000000000001</v>
      </c>
      <c r="AG13">
        <v>6.0289881600000008</v>
      </c>
      <c r="AH13">
        <v>5.8107920000000011</v>
      </c>
      <c r="AI13">
        <v>0</v>
      </c>
      <c r="AJ13">
        <v>0</v>
      </c>
      <c r="AK13">
        <v>15.571999999999997</v>
      </c>
      <c r="AL13">
        <v>0</v>
      </c>
      <c r="AM13">
        <v>3.2392661714285707</v>
      </c>
      <c r="AN13">
        <v>0.66954999999999998</v>
      </c>
      <c r="AO13">
        <v>3.6079680000000003E-2</v>
      </c>
      <c r="AP13">
        <v>2.0633067</v>
      </c>
      <c r="AQ13">
        <v>0</v>
      </c>
      <c r="AR13">
        <v>15.580531200000001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28.718678880939741</v>
      </c>
      <c r="BB13">
        <f t="shared" si="0"/>
        <v>854.93299583019382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9.4088854246000029</v>
      </c>
      <c r="L14">
        <v>578.49495499999989</v>
      </c>
      <c r="M14">
        <v>28.2256</v>
      </c>
      <c r="N14">
        <v>36.243749999999999</v>
      </c>
      <c r="O14">
        <v>0</v>
      </c>
      <c r="P14">
        <v>38.530245000000008</v>
      </c>
      <c r="Q14">
        <v>3.239808</v>
      </c>
      <c r="R14">
        <v>13.005282679999999</v>
      </c>
      <c r="S14">
        <v>8.0964826799999994</v>
      </c>
      <c r="T14">
        <v>0</v>
      </c>
      <c r="U14">
        <v>21.413106000000003</v>
      </c>
      <c r="V14">
        <v>4.1796999999999995</v>
      </c>
      <c r="W14">
        <v>10.677630010791368</v>
      </c>
      <c r="X14">
        <v>45.262887507913668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2.7964513200000001</v>
      </c>
      <c r="AE14">
        <v>13.5800418</v>
      </c>
      <c r="AF14">
        <v>2.7225000000000001</v>
      </c>
      <c r="AG14">
        <v>6.0289881600000008</v>
      </c>
      <c r="AH14">
        <v>5.8107920000000011</v>
      </c>
      <c r="AI14">
        <v>0</v>
      </c>
      <c r="AJ14">
        <v>0</v>
      </c>
      <c r="AK14">
        <v>15.571999999999997</v>
      </c>
      <c r="AL14">
        <v>0</v>
      </c>
      <c r="AM14">
        <v>3.2392661714285707</v>
      </c>
      <c r="AN14">
        <v>0.66954999999999998</v>
      </c>
      <c r="AO14">
        <v>3.6079680000000003E-2</v>
      </c>
      <c r="AP14">
        <v>2.0633067</v>
      </c>
      <c r="AQ14">
        <v>0</v>
      </c>
      <c r="AR14">
        <v>15.580531200000001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28.718678880939741</v>
      </c>
      <c r="BB14">
        <f t="shared" si="0"/>
        <v>854.93299583019382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9.4088854246000029</v>
      </c>
      <c r="L15">
        <v>578.49495499999989</v>
      </c>
      <c r="M15">
        <v>28.2256</v>
      </c>
      <c r="N15">
        <v>36.243749999999999</v>
      </c>
      <c r="O15">
        <v>0</v>
      </c>
      <c r="P15">
        <v>38.530245000000008</v>
      </c>
      <c r="Q15">
        <v>3.239808</v>
      </c>
      <c r="R15">
        <v>13.005282679999999</v>
      </c>
      <c r="S15">
        <v>8.0964826799999994</v>
      </c>
      <c r="T15">
        <v>0</v>
      </c>
      <c r="U15">
        <v>21.413106000000003</v>
      </c>
      <c r="V15">
        <v>4.1796999999999995</v>
      </c>
      <c r="W15">
        <v>10.677630010791368</v>
      </c>
      <c r="X15">
        <v>45.262887507913668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2.7964513200000001</v>
      </c>
      <c r="AE15">
        <v>15.1671353808</v>
      </c>
      <c r="AF15">
        <v>2.7225000000000001</v>
      </c>
      <c r="AG15">
        <v>6.0289881600000008</v>
      </c>
      <c r="AH15">
        <v>5.8107920000000011</v>
      </c>
      <c r="AI15">
        <v>0.78111279999999994</v>
      </c>
      <c r="AJ15">
        <v>0</v>
      </c>
      <c r="AK15">
        <v>15.571999999999997</v>
      </c>
      <c r="AL15">
        <v>0</v>
      </c>
      <c r="AM15">
        <v>3.2392661714285707</v>
      </c>
      <c r="AN15">
        <v>0.66954999999999998</v>
      </c>
      <c r="AO15">
        <v>3.6079680000000003E-2</v>
      </c>
      <c r="AP15">
        <v>2.0633067</v>
      </c>
      <c r="AQ15">
        <v>0</v>
      </c>
      <c r="AR15">
        <v>16.427299199999997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28.82316545013974</v>
      </c>
      <c r="BB15">
        <f t="shared" si="0"/>
        <v>858.04348364179373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9.4088854246000029</v>
      </c>
      <c r="L16">
        <v>578.49495499999989</v>
      </c>
      <c r="M16">
        <v>28.2256</v>
      </c>
      <c r="N16">
        <v>36.243749999999999</v>
      </c>
      <c r="O16">
        <v>0</v>
      </c>
      <c r="P16">
        <v>38.530245000000008</v>
      </c>
      <c r="Q16">
        <v>3.239808</v>
      </c>
      <c r="R16">
        <v>13.005282679999999</v>
      </c>
      <c r="S16">
        <v>8.0964826799999994</v>
      </c>
      <c r="T16">
        <v>0</v>
      </c>
      <c r="U16">
        <v>21.413106000000003</v>
      </c>
      <c r="V16">
        <v>4.1796999999999995</v>
      </c>
      <c r="W16">
        <v>10.677630010791368</v>
      </c>
      <c r="X16">
        <v>45.262887507913668</v>
      </c>
      <c r="Y16">
        <v>0</v>
      </c>
      <c r="Z16">
        <v>2.01070584</v>
      </c>
      <c r="AA16">
        <v>0</v>
      </c>
      <c r="AB16">
        <v>8.0565986800000005</v>
      </c>
      <c r="AC16">
        <v>5.9383226240000004</v>
      </c>
      <c r="AD16">
        <v>2.7964513200000001</v>
      </c>
      <c r="AE16">
        <v>15.1671353808</v>
      </c>
      <c r="AF16">
        <v>2.7225000000000001</v>
      </c>
      <c r="AG16">
        <v>6.0289881600000008</v>
      </c>
      <c r="AH16">
        <v>5.8107920000000011</v>
      </c>
      <c r="AI16">
        <v>0.78111279999999994</v>
      </c>
      <c r="AJ16">
        <v>0</v>
      </c>
      <c r="AK16">
        <v>15.571999999999997</v>
      </c>
      <c r="AL16">
        <v>0</v>
      </c>
      <c r="AM16">
        <v>3.2392661714285707</v>
      </c>
      <c r="AN16">
        <v>0.66954999999999998</v>
      </c>
      <c r="AO16">
        <v>3.6079680000000003E-2</v>
      </c>
      <c r="AP16">
        <v>2.0633067</v>
      </c>
      <c r="AQ16">
        <v>0</v>
      </c>
      <c r="AR16">
        <v>16.427299199999997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29.051247626539741</v>
      </c>
      <c r="BB16">
        <f t="shared" si="0"/>
        <v>864.83331033739364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9.4088854246000029</v>
      </c>
      <c r="L17">
        <v>578.49495499999989</v>
      </c>
      <c r="M17">
        <v>28.2256</v>
      </c>
      <c r="N17">
        <v>36.243749999999999</v>
      </c>
      <c r="O17">
        <v>0</v>
      </c>
      <c r="P17">
        <v>38.530245000000008</v>
      </c>
      <c r="Q17">
        <v>3.239808</v>
      </c>
      <c r="R17">
        <v>13.005282679999999</v>
      </c>
      <c r="S17">
        <v>8.0964826799999994</v>
      </c>
      <c r="T17">
        <v>0</v>
      </c>
      <c r="U17">
        <v>21.413106000000003</v>
      </c>
      <c r="V17">
        <v>4.1796999999999995</v>
      </c>
      <c r="W17">
        <v>10.677630010791368</v>
      </c>
      <c r="X17">
        <v>45.262887507913668</v>
      </c>
      <c r="Y17">
        <v>0</v>
      </c>
      <c r="Z17">
        <v>2.01070584</v>
      </c>
      <c r="AA17">
        <v>0</v>
      </c>
      <c r="AB17">
        <v>8.0565986800000005</v>
      </c>
      <c r="AC17">
        <v>5.9383226240000004</v>
      </c>
      <c r="AD17">
        <v>2.7964513200000001</v>
      </c>
      <c r="AE17">
        <v>15.1671353808</v>
      </c>
      <c r="AF17">
        <v>2.7225000000000001</v>
      </c>
      <c r="AG17">
        <v>6.0289881600000008</v>
      </c>
      <c r="AH17">
        <v>5.8107920000000011</v>
      </c>
      <c r="AI17">
        <v>0.78111279999999994</v>
      </c>
      <c r="AJ17">
        <v>0</v>
      </c>
      <c r="AK17">
        <v>15.571999999999997</v>
      </c>
      <c r="AL17">
        <v>0</v>
      </c>
      <c r="AM17">
        <v>3.2392661714285707</v>
      </c>
      <c r="AN17">
        <v>0.66954999999999998</v>
      </c>
      <c r="AO17">
        <v>3.6079680000000003E-2</v>
      </c>
      <c r="AP17">
        <v>0.45196241999999998</v>
      </c>
      <c r="AQ17">
        <v>0</v>
      </c>
      <c r="AR17">
        <v>16.427299199999997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28.998878707339742</v>
      </c>
      <c r="BB17">
        <f t="shared" si="0"/>
        <v>863.27433497659365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9.4088854246000029</v>
      </c>
      <c r="L18">
        <v>578.49495499999989</v>
      </c>
      <c r="M18">
        <v>28.2256</v>
      </c>
      <c r="N18">
        <v>36.243749999999999</v>
      </c>
      <c r="O18">
        <v>0</v>
      </c>
      <c r="P18">
        <v>38.530245000000008</v>
      </c>
      <c r="Q18">
        <v>3.239808</v>
      </c>
      <c r="R18">
        <v>13.005282679999999</v>
      </c>
      <c r="S18">
        <v>8.0964826799999994</v>
      </c>
      <c r="T18">
        <v>0</v>
      </c>
      <c r="U18">
        <v>21.413106000000003</v>
      </c>
      <c r="V18">
        <v>4.1796999999999995</v>
      </c>
      <c r="W18">
        <v>10.677630010791368</v>
      </c>
      <c r="X18">
        <v>45.262887507913668</v>
      </c>
      <c r="Y18">
        <v>0</v>
      </c>
      <c r="Z18">
        <v>2.01070584</v>
      </c>
      <c r="AA18">
        <v>0</v>
      </c>
      <c r="AB18">
        <v>8.0565986800000005</v>
      </c>
      <c r="AC18">
        <v>5.9383226240000004</v>
      </c>
      <c r="AD18">
        <v>2.7964513200000001</v>
      </c>
      <c r="AE18">
        <v>15.1671353808</v>
      </c>
      <c r="AF18">
        <v>2.7225000000000001</v>
      </c>
      <c r="AG18">
        <v>6.0289881600000008</v>
      </c>
      <c r="AH18">
        <v>5.8107920000000011</v>
      </c>
      <c r="AI18">
        <v>0.78111279999999994</v>
      </c>
      <c r="AJ18">
        <v>0</v>
      </c>
      <c r="AK18">
        <v>15.571999999999997</v>
      </c>
      <c r="AL18">
        <v>0</v>
      </c>
      <c r="AM18">
        <v>3.2392661714285707</v>
      </c>
      <c r="AN18">
        <v>0.66954999999999998</v>
      </c>
      <c r="AO18">
        <v>3.6079680000000003E-2</v>
      </c>
      <c r="AP18">
        <v>0.45196241999999998</v>
      </c>
      <c r="AQ18">
        <v>0</v>
      </c>
      <c r="AR18">
        <v>16.427299199999997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28.998878707339742</v>
      </c>
      <c r="BB18">
        <f t="shared" si="0"/>
        <v>863.27433497659365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9.4088854246000029</v>
      </c>
      <c r="L19">
        <v>578.49495499999989</v>
      </c>
      <c r="M19">
        <v>28.2256</v>
      </c>
      <c r="N19">
        <v>36.243749999999999</v>
      </c>
      <c r="O19">
        <v>0</v>
      </c>
      <c r="P19">
        <v>38.530245000000008</v>
      </c>
      <c r="Q19">
        <v>3.239808</v>
      </c>
      <c r="R19">
        <v>13.005282679999999</v>
      </c>
      <c r="S19">
        <v>8.0964826799999994</v>
      </c>
      <c r="T19">
        <v>0</v>
      </c>
      <c r="U19">
        <v>21.413106000000003</v>
      </c>
      <c r="V19">
        <v>4.1796999999999995</v>
      </c>
      <c r="W19">
        <v>10.677630010791368</v>
      </c>
      <c r="X19">
        <v>45.262887507913668</v>
      </c>
      <c r="Y19">
        <v>0</v>
      </c>
      <c r="Z19">
        <v>2.01070584</v>
      </c>
      <c r="AA19">
        <v>0</v>
      </c>
      <c r="AB19">
        <v>8.0565986800000005</v>
      </c>
      <c r="AC19">
        <v>5.9383226240000004</v>
      </c>
      <c r="AD19">
        <v>2.7964513200000001</v>
      </c>
      <c r="AE19">
        <v>15.1671353808</v>
      </c>
      <c r="AF19">
        <v>2.7225000000000001</v>
      </c>
      <c r="AG19">
        <v>6.0289881600000008</v>
      </c>
      <c r="AH19">
        <v>5.8107920000000011</v>
      </c>
      <c r="AI19">
        <v>0.78111279999999994</v>
      </c>
      <c r="AJ19">
        <v>0</v>
      </c>
      <c r="AK19">
        <v>15.571999999999997</v>
      </c>
      <c r="AL19">
        <v>0</v>
      </c>
      <c r="AM19">
        <v>3.2392661714285707</v>
      </c>
      <c r="AN19">
        <v>0.66954999999999998</v>
      </c>
      <c r="AO19">
        <v>3.6079680000000003E-2</v>
      </c>
      <c r="AP19">
        <v>0.45196241999999998</v>
      </c>
      <c r="AQ19">
        <v>3.0928</v>
      </c>
      <c r="AR19">
        <v>15.580531200000001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29.071874747339741</v>
      </c>
      <c r="BB19">
        <f t="shared" si="0"/>
        <v>865.44737093659364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9.4088854246000029</v>
      </c>
      <c r="L20">
        <v>578.49495499999989</v>
      </c>
      <c r="M20">
        <v>28.2256</v>
      </c>
      <c r="N20">
        <v>36.243749999999999</v>
      </c>
      <c r="O20">
        <v>0</v>
      </c>
      <c r="P20">
        <v>38.530245000000008</v>
      </c>
      <c r="Q20">
        <v>3.239808</v>
      </c>
      <c r="R20">
        <v>13.005282679999999</v>
      </c>
      <c r="S20">
        <v>8.0964826799999994</v>
      </c>
      <c r="T20">
        <v>0</v>
      </c>
      <c r="U20">
        <v>21.413106000000003</v>
      </c>
      <c r="V20">
        <v>4.1796999999999995</v>
      </c>
      <c r="W20">
        <v>10.677630010791368</v>
      </c>
      <c r="X20">
        <v>45.262887507913668</v>
      </c>
      <c r="Y20">
        <v>0</v>
      </c>
      <c r="Z20">
        <v>2.01070584</v>
      </c>
      <c r="AA20">
        <v>0</v>
      </c>
      <c r="AB20">
        <v>8.0565986800000005</v>
      </c>
      <c r="AC20">
        <v>5.9383226240000004</v>
      </c>
      <c r="AD20">
        <v>2.7964513200000001</v>
      </c>
      <c r="AE20">
        <v>15.1671353808</v>
      </c>
      <c r="AF20">
        <v>2.7225000000000001</v>
      </c>
      <c r="AG20">
        <v>6.0289881600000008</v>
      </c>
      <c r="AH20">
        <v>5.8107920000000011</v>
      </c>
      <c r="AI20">
        <v>3.9055640000000005</v>
      </c>
      <c r="AJ20">
        <v>0</v>
      </c>
      <c r="AK20">
        <v>15.571999999999997</v>
      </c>
      <c r="AL20">
        <v>0</v>
      </c>
      <c r="AM20">
        <v>3.2392661714285707</v>
      </c>
      <c r="AN20">
        <v>0.66954999999999998</v>
      </c>
      <c r="AO20">
        <v>3.6079680000000003E-2</v>
      </c>
      <c r="AP20">
        <v>0.45196241999999998</v>
      </c>
      <c r="AQ20">
        <v>6.1856</v>
      </c>
      <c r="AR20">
        <v>15.580531200000001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29.273935411339743</v>
      </c>
      <c r="BB20">
        <f t="shared" si="0"/>
        <v>871.46256147259373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9.4088854246000029</v>
      </c>
      <c r="L21">
        <v>578.49495499999989</v>
      </c>
      <c r="M21">
        <v>28.2256</v>
      </c>
      <c r="N21">
        <v>36.243749999999999</v>
      </c>
      <c r="O21">
        <v>0</v>
      </c>
      <c r="P21">
        <v>38.530245000000008</v>
      </c>
      <c r="Q21">
        <v>3.239808</v>
      </c>
      <c r="R21">
        <v>13.005282679999999</v>
      </c>
      <c r="S21">
        <v>8.0964826799999994</v>
      </c>
      <c r="T21">
        <v>0</v>
      </c>
      <c r="U21">
        <v>21.413106000000003</v>
      </c>
      <c r="V21">
        <v>4.1796999999999995</v>
      </c>
      <c r="W21">
        <v>10.677630010791368</v>
      </c>
      <c r="X21">
        <v>45.262887507913668</v>
      </c>
      <c r="Y21">
        <v>0</v>
      </c>
      <c r="Z21">
        <v>2.01070584</v>
      </c>
      <c r="AA21">
        <v>0</v>
      </c>
      <c r="AB21">
        <v>8.0565986800000005</v>
      </c>
      <c r="AC21">
        <v>5.9383226240000004</v>
      </c>
      <c r="AD21">
        <v>2.7964513200000001</v>
      </c>
      <c r="AE21">
        <v>15.1671353808</v>
      </c>
      <c r="AF21">
        <v>2.7225000000000001</v>
      </c>
      <c r="AG21">
        <v>6.0289881600000008</v>
      </c>
      <c r="AH21">
        <v>5.8107920000000011</v>
      </c>
      <c r="AI21">
        <v>3.9055640000000005</v>
      </c>
      <c r="AJ21">
        <v>0</v>
      </c>
      <c r="AK21">
        <v>15.571999999999997</v>
      </c>
      <c r="AL21">
        <v>0</v>
      </c>
      <c r="AM21">
        <v>3.2392661714285707</v>
      </c>
      <c r="AN21">
        <v>0.66954999999999998</v>
      </c>
      <c r="AO21">
        <v>0.10823904000000001</v>
      </c>
      <c r="AP21">
        <v>0.45196241999999998</v>
      </c>
      <c r="AQ21">
        <v>9.1044299999999989</v>
      </c>
      <c r="AR21">
        <v>15.580531200000001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29.371142412127043</v>
      </c>
      <c r="BB21">
        <f t="shared" si="0"/>
        <v>874.35634383180638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9.4088854246000029</v>
      </c>
      <c r="L22">
        <v>578.49495499999989</v>
      </c>
      <c r="M22">
        <v>28.2256</v>
      </c>
      <c r="N22">
        <v>36.243749999999999</v>
      </c>
      <c r="O22">
        <v>0</v>
      </c>
      <c r="P22">
        <v>38.530245000000008</v>
      </c>
      <c r="Q22">
        <v>3.239808</v>
      </c>
      <c r="R22">
        <v>13.005282679999999</v>
      </c>
      <c r="S22">
        <v>8.0964826799999994</v>
      </c>
      <c r="T22">
        <v>0</v>
      </c>
      <c r="U22">
        <v>21.413106000000003</v>
      </c>
      <c r="V22">
        <v>4.1796999999999995</v>
      </c>
      <c r="W22">
        <v>10.677630010791368</v>
      </c>
      <c r="X22">
        <v>45.262887507913668</v>
      </c>
      <c r="Y22">
        <v>0</v>
      </c>
      <c r="Z22">
        <v>2.01070584</v>
      </c>
      <c r="AA22">
        <v>2.1571107999999999</v>
      </c>
      <c r="AB22">
        <v>8.0565986800000005</v>
      </c>
      <c r="AC22">
        <v>5.9383226240000004</v>
      </c>
      <c r="AD22">
        <v>2.7964513200000001</v>
      </c>
      <c r="AE22">
        <v>15.1671353808</v>
      </c>
      <c r="AF22">
        <v>2.7225000000000001</v>
      </c>
      <c r="AG22">
        <v>6.0289881600000008</v>
      </c>
      <c r="AH22">
        <v>7.1763281199999991</v>
      </c>
      <c r="AI22">
        <v>3.9055640000000005</v>
      </c>
      <c r="AJ22">
        <v>0</v>
      </c>
      <c r="AK22">
        <v>15.571999999999997</v>
      </c>
      <c r="AL22">
        <v>0</v>
      </c>
      <c r="AM22">
        <v>3.2392661714285707</v>
      </c>
      <c r="AN22">
        <v>0.66954999999999998</v>
      </c>
      <c r="AO22">
        <v>0.10823904000000001</v>
      </c>
      <c r="AP22">
        <v>0.45196241999999998</v>
      </c>
      <c r="AQ22">
        <v>9.1044299999999989</v>
      </c>
      <c r="AR22">
        <v>15.580531200000001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29.485628513727043</v>
      </c>
      <c r="BB22">
        <f t="shared" si="0"/>
        <v>877.76450465020639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9.4088854246000029</v>
      </c>
      <c r="L23">
        <v>578.49495499999989</v>
      </c>
      <c r="M23">
        <v>28.2256</v>
      </c>
      <c r="N23">
        <v>36.243749999999999</v>
      </c>
      <c r="O23">
        <v>0</v>
      </c>
      <c r="P23">
        <v>38.530245000000008</v>
      </c>
      <c r="Q23">
        <v>3.239808</v>
      </c>
      <c r="R23">
        <v>13.005282679999999</v>
      </c>
      <c r="S23">
        <v>8.0964826799999994</v>
      </c>
      <c r="T23">
        <v>0</v>
      </c>
      <c r="U23">
        <v>21.413106000000003</v>
      </c>
      <c r="V23">
        <v>4.1796999999999995</v>
      </c>
      <c r="W23">
        <v>10.677630010791368</v>
      </c>
      <c r="X23">
        <v>45.262887507913668</v>
      </c>
      <c r="Y23">
        <v>0</v>
      </c>
      <c r="Z23">
        <v>4.0214116799999999</v>
      </c>
      <c r="AA23">
        <v>4.2899843999999998</v>
      </c>
      <c r="AB23">
        <v>8.0565986800000005</v>
      </c>
      <c r="AC23">
        <v>8.9074839360000002</v>
      </c>
      <c r="AD23">
        <v>5.5929026400000001</v>
      </c>
      <c r="AE23">
        <v>15.1671353808</v>
      </c>
      <c r="AF23">
        <v>2.7225000000000001</v>
      </c>
      <c r="AG23">
        <v>6.0289881600000008</v>
      </c>
      <c r="AH23">
        <v>14.352656239999998</v>
      </c>
      <c r="AI23">
        <v>0.78111279999999994</v>
      </c>
      <c r="AJ23">
        <v>0</v>
      </c>
      <c r="AK23">
        <v>15.571999999999997</v>
      </c>
      <c r="AL23">
        <v>0</v>
      </c>
      <c r="AM23">
        <v>4.8588992571428555</v>
      </c>
      <c r="AN23">
        <v>0.66954999999999998</v>
      </c>
      <c r="AO23">
        <v>0.10823904000000001</v>
      </c>
      <c r="AP23">
        <v>0.45196241999999998</v>
      </c>
      <c r="AQ23">
        <v>9.1044299999999989</v>
      </c>
      <c r="AR23">
        <v>16.427299199999997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30.019521015130216</v>
      </c>
      <c r="BB23">
        <f t="shared" si="0"/>
        <v>893.65808222651754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9.4088854246000029</v>
      </c>
      <c r="L24">
        <v>578.49495499999989</v>
      </c>
      <c r="M24">
        <v>28.2256</v>
      </c>
      <c r="N24">
        <v>36.243749999999999</v>
      </c>
      <c r="O24">
        <v>0</v>
      </c>
      <c r="P24">
        <v>38.530245000000008</v>
      </c>
      <c r="Q24">
        <v>3.239808</v>
      </c>
      <c r="R24">
        <v>13.005282679999999</v>
      </c>
      <c r="S24">
        <v>8.0964826799999994</v>
      </c>
      <c r="T24">
        <v>0</v>
      </c>
      <c r="U24">
        <v>21.413106000000003</v>
      </c>
      <c r="V24">
        <v>4.1796999999999995</v>
      </c>
      <c r="W24">
        <v>10.677630010791368</v>
      </c>
      <c r="X24">
        <v>45.262887507913668</v>
      </c>
      <c r="Y24">
        <v>0</v>
      </c>
      <c r="Z24">
        <v>4.0214116799999999</v>
      </c>
      <c r="AA24">
        <v>8.6114771599999997</v>
      </c>
      <c r="AB24">
        <v>12.105346239999999</v>
      </c>
      <c r="AC24">
        <v>8.9074839360000002</v>
      </c>
      <c r="AD24">
        <v>8.3893539599999993</v>
      </c>
      <c r="AE24">
        <v>15.1671353808</v>
      </c>
      <c r="AF24">
        <v>2.7225000000000001</v>
      </c>
      <c r="AG24">
        <v>6.0289881600000008</v>
      </c>
      <c r="AH24">
        <v>21.528984359999999</v>
      </c>
      <c r="AI24">
        <v>2.3433383999999999</v>
      </c>
      <c r="AJ24">
        <v>0</v>
      </c>
      <c r="AK24">
        <v>15.571999999999997</v>
      </c>
      <c r="AL24">
        <v>0</v>
      </c>
      <c r="AM24">
        <v>4.8588992571428555</v>
      </c>
      <c r="AN24">
        <v>0.66954999999999998</v>
      </c>
      <c r="AO24">
        <v>0.10823904000000001</v>
      </c>
      <c r="AP24">
        <v>2.0633067</v>
      </c>
      <c r="AQ24">
        <v>9.1044299999999989</v>
      </c>
      <c r="AR24">
        <v>16.427299199999997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30.718810868730209</v>
      </c>
      <c r="BB24">
        <f t="shared" si="0"/>
        <v>914.47538201291763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9.4088854246000029</v>
      </c>
      <c r="L25">
        <v>578.49495499999989</v>
      </c>
      <c r="M25">
        <v>28.2256</v>
      </c>
      <c r="N25">
        <v>36.243749999999999</v>
      </c>
      <c r="O25">
        <v>0</v>
      </c>
      <c r="P25">
        <v>38.530245000000008</v>
      </c>
      <c r="Q25">
        <v>3.239808</v>
      </c>
      <c r="R25">
        <v>13.005282679999999</v>
      </c>
      <c r="S25">
        <v>8.0964826799999994</v>
      </c>
      <c r="T25">
        <v>0</v>
      </c>
      <c r="U25">
        <v>21.413106000000003</v>
      </c>
      <c r="V25">
        <v>4.1796999999999995</v>
      </c>
      <c r="W25">
        <v>10.677630010791368</v>
      </c>
      <c r="X25">
        <v>45.262887507913668</v>
      </c>
      <c r="Y25">
        <v>0</v>
      </c>
      <c r="Z25">
        <v>4.0214116799999999</v>
      </c>
      <c r="AA25">
        <v>8.6206872959999998</v>
      </c>
      <c r="AB25">
        <v>12.105346239999999</v>
      </c>
      <c r="AC25">
        <v>8.9074839360000002</v>
      </c>
      <c r="AD25">
        <v>8.3893539599999993</v>
      </c>
      <c r="AE25">
        <v>15.1671353808</v>
      </c>
      <c r="AF25">
        <v>2.7225000000000001</v>
      </c>
      <c r="AG25">
        <v>6.0289881600000008</v>
      </c>
      <c r="AH25">
        <v>21.528984359999999</v>
      </c>
      <c r="AI25">
        <v>10.154466399999999</v>
      </c>
      <c r="AJ25">
        <v>0</v>
      </c>
      <c r="AK25">
        <v>15.571999999999997</v>
      </c>
      <c r="AL25">
        <v>0</v>
      </c>
      <c r="AM25">
        <v>4.8588992571428555</v>
      </c>
      <c r="AN25">
        <v>0.66954999999999998</v>
      </c>
      <c r="AO25">
        <v>0.10823904000000001</v>
      </c>
      <c r="AP25">
        <v>2.0633067</v>
      </c>
      <c r="AQ25">
        <v>9.1044299999999989</v>
      </c>
      <c r="AR25">
        <v>16.427299199999997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30.972971658730216</v>
      </c>
      <c r="BB25">
        <f t="shared" si="0"/>
        <v>922.04155935891765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9.4088854246000029</v>
      </c>
      <c r="L26">
        <v>578.49495499999989</v>
      </c>
      <c r="M26">
        <v>28.2256</v>
      </c>
      <c r="N26">
        <v>36.243749999999999</v>
      </c>
      <c r="O26">
        <v>0</v>
      </c>
      <c r="P26">
        <v>38.530245000000008</v>
      </c>
      <c r="Q26">
        <v>3.239808</v>
      </c>
      <c r="R26">
        <v>13.005282679999999</v>
      </c>
      <c r="S26">
        <v>8.0964826799999994</v>
      </c>
      <c r="T26">
        <v>0</v>
      </c>
      <c r="U26">
        <v>21.413106000000003</v>
      </c>
      <c r="V26">
        <v>4.1796999999999995</v>
      </c>
      <c r="W26">
        <v>10.677630010791368</v>
      </c>
      <c r="X26">
        <v>45.262887507913668</v>
      </c>
      <c r="Y26">
        <v>0</v>
      </c>
      <c r="Z26">
        <v>4.0214116799999999</v>
      </c>
      <c r="AA26">
        <v>8.6206872959999998</v>
      </c>
      <c r="AB26">
        <v>12.105346239999999</v>
      </c>
      <c r="AC26">
        <v>8.9074839360000002</v>
      </c>
      <c r="AD26">
        <v>8.3893539599999993</v>
      </c>
      <c r="AE26">
        <v>15.1671353808</v>
      </c>
      <c r="AF26">
        <v>2.7225000000000001</v>
      </c>
      <c r="AG26">
        <v>6.0289881600000008</v>
      </c>
      <c r="AH26">
        <v>21.528984359999999</v>
      </c>
      <c r="AI26">
        <v>10.154466399999999</v>
      </c>
      <c r="AJ26">
        <v>0</v>
      </c>
      <c r="AK26">
        <v>15.571999999999997</v>
      </c>
      <c r="AL26">
        <v>0</v>
      </c>
      <c r="AM26">
        <v>4.8588992571428555</v>
      </c>
      <c r="AN26">
        <v>0.66954999999999998</v>
      </c>
      <c r="AO26">
        <v>0.10823904000000001</v>
      </c>
      <c r="AP26">
        <v>2.0633067</v>
      </c>
      <c r="AQ26">
        <v>9.1044299999999989</v>
      </c>
      <c r="AR26">
        <v>16.427299199999997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30.972971658730216</v>
      </c>
      <c r="BB26">
        <f t="shared" si="0"/>
        <v>922.04155935891765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9.4088854246000029</v>
      </c>
      <c r="L27">
        <v>578.49495499999989</v>
      </c>
      <c r="M27">
        <v>28.2256</v>
      </c>
      <c r="N27">
        <v>36.243749999999999</v>
      </c>
      <c r="O27">
        <v>0</v>
      </c>
      <c r="P27">
        <v>38.530245000000008</v>
      </c>
      <c r="Q27">
        <v>3.239808</v>
      </c>
      <c r="R27">
        <v>13.005282679999999</v>
      </c>
      <c r="S27">
        <v>8.0964826799999994</v>
      </c>
      <c r="T27">
        <v>0</v>
      </c>
      <c r="U27">
        <v>21.413106000000003</v>
      </c>
      <c r="V27">
        <v>4.1796999999999995</v>
      </c>
      <c r="W27">
        <v>10.677630010791368</v>
      </c>
      <c r="X27">
        <v>45.262887507913668</v>
      </c>
      <c r="Y27">
        <v>0</v>
      </c>
      <c r="Z27">
        <v>4.0214116799999999</v>
      </c>
      <c r="AA27">
        <v>8.6206872959999998</v>
      </c>
      <c r="AB27">
        <v>12.105346239999999</v>
      </c>
      <c r="AC27">
        <v>8.9074839360000002</v>
      </c>
      <c r="AD27">
        <v>8.3893539599999993</v>
      </c>
      <c r="AE27">
        <v>13.5800418</v>
      </c>
      <c r="AF27">
        <v>2.7225000000000001</v>
      </c>
      <c r="AG27">
        <v>6.0289881600000008</v>
      </c>
      <c r="AH27">
        <v>21.528984359999999</v>
      </c>
      <c r="AI27">
        <v>10.154466399999999</v>
      </c>
      <c r="AJ27">
        <v>0</v>
      </c>
      <c r="AK27">
        <v>15.571999999999997</v>
      </c>
      <c r="AL27">
        <v>0</v>
      </c>
      <c r="AM27">
        <v>4.8588992571428555</v>
      </c>
      <c r="AN27">
        <v>0.66954999999999998</v>
      </c>
      <c r="AO27">
        <v>0.10823904000000001</v>
      </c>
      <c r="AP27">
        <v>2.0633067</v>
      </c>
      <c r="AQ27">
        <v>9.1044299999999989</v>
      </c>
      <c r="AR27">
        <v>15.580531200000001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30.893871255530215</v>
      </c>
      <c r="BB27">
        <f t="shared" si="0"/>
        <v>919.68679818131761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9.4088854246000029</v>
      </c>
      <c r="L28">
        <v>578.49495499999989</v>
      </c>
      <c r="M28">
        <v>28.2256</v>
      </c>
      <c r="N28">
        <v>36.243749999999999</v>
      </c>
      <c r="O28">
        <v>0</v>
      </c>
      <c r="P28">
        <v>38.530245000000008</v>
      </c>
      <c r="Q28">
        <v>3.239808</v>
      </c>
      <c r="R28">
        <v>13.005282679999999</v>
      </c>
      <c r="S28">
        <v>8.0964826799999994</v>
      </c>
      <c r="T28">
        <v>0</v>
      </c>
      <c r="U28">
        <v>21.413106000000003</v>
      </c>
      <c r="V28">
        <v>4.1796999999999995</v>
      </c>
      <c r="W28">
        <v>10.677630010791368</v>
      </c>
      <c r="X28">
        <v>45.262887507913668</v>
      </c>
      <c r="Y28">
        <v>0</v>
      </c>
      <c r="Z28">
        <v>4.0214116799999999</v>
      </c>
      <c r="AA28">
        <v>8.6206872959999998</v>
      </c>
      <c r="AB28">
        <v>12.105346239999999</v>
      </c>
      <c r="AC28">
        <v>8.9074839360000002</v>
      </c>
      <c r="AD28">
        <v>8.3893539599999993</v>
      </c>
      <c r="AE28">
        <v>13.5800418</v>
      </c>
      <c r="AF28">
        <v>2.7225000000000001</v>
      </c>
      <c r="AG28">
        <v>6.0289881600000008</v>
      </c>
      <c r="AH28">
        <v>21.528984359999999</v>
      </c>
      <c r="AI28">
        <v>10.154466399999999</v>
      </c>
      <c r="AJ28">
        <v>0</v>
      </c>
      <c r="AK28">
        <v>15.571999999999997</v>
      </c>
      <c r="AL28">
        <v>0</v>
      </c>
      <c r="AM28">
        <v>3.2392661714285707</v>
      </c>
      <c r="AN28">
        <v>0.66954999999999998</v>
      </c>
      <c r="AO28">
        <v>0.10823904000000001</v>
      </c>
      <c r="AP28">
        <v>0.45196241999999998</v>
      </c>
      <c r="AQ28">
        <v>9.1044299999999989</v>
      </c>
      <c r="AR28">
        <v>15.580531200000001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30.788864291727037</v>
      </c>
      <c r="BB28">
        <f t="shared" si="0"/>
        <v>916.56082777940651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9.4088854246000029</v>
      </c>
      <c r="L29">
        <v>578.49495499999989</v>
      </c>
      <c r="M29">
        <v>28.2256</v>
      </c>
      <c r="N29">
        <v>36.243749999999999</v>
      </c>
      <c r="O29">
        <v>0</v>
      </c>
      <c r="P29">
        <v>38.530245000000008</v>
      </c>
      <c r="Q29">
        <v>3.239808</v>
      </c>
      <c r="R29">
        <v>13.005282679999999</v>
      </c>
      <c r="S29">
        <v>8.0964826799999994</v>
      </c>
      <c r="T29">
        <v>0</v>
      </c>
      <c r="U29">
        <v>21.413106000000003</v>
      </c>
      <c r="V29">
        <v>4.1796999999999995</v>
      </c>
      <c r="W29">
        <v>10.677630010791368</v>
      </c>
      <c r="X29">
        <v>45.262887507913668</v>
      </c>
      <c r="Y29">
        <v>0</v>
      </c>
      <c r="Z29">
        <v>4.0214116799999999</v>
      </c>
      <c r="AA29">
        <v>8.6206872959999998</v>
      </c>
      <c r="AB29">
        <v>12.105346239999999</v>
      </c>
      <c r="AC29">
        <v>8.9074839360000002</v>
      </c>
      <c r="AD29">
        <v>8.3893539599999993</v>
      </c>
      <c r="AE29">
        <v>13.5800418</v>
      </c>
      <c r="AF29">
        <v>2.7225000000000001</v>
      </c>
      <c r="AG29">
        <v>6.0289881600000008</v>
      </c>
      <c r="AH29">
        <v>23.824247199999999</v>
      </c>
      <c r="AI29">
        <v>10.154466399999999</v>
      </c>
      <c r="AJ29">
        <v>0</v>
      </c>
      <c r="AK29">
        <v>15.571999999999997</v>
      </c>
      <c r="AL29">
        <v>0</v>
      </c>
      <c r="AM29">
        <v>1.6196330857142853</v>
      </c>
      <c r="AN29">
        <v>0.66954999999999998</v>
      </c>
      <c r="AO29">
        <v>0.10823904000000001</v>
      </c>
      <c r="AP29">
        <v>0.45196241999999998</v>
      </c>
      <c r="AQ29">
        <v>9.1044299999999989</v>
      </c>
      <c r="AR29">
        <v>15.580531200000001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30.810822212723863</v>
      </c>
      <c r="BB29">
        <f t="shared" si="0"/>
        <v>917.21449961269536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9.4088854246000029</v>
      </c>
      <c r="L30">
        <v>578.49495499999989</v>
      </c>
      <c r="M30">
        <v>28.2256</v>
      </c>
      <c r="N30">
        <v>36.243749999999999</v>
      </c>
      <c r="O30">
        <v>0</v>
      </c>
      <c r="P30">
        <v>38.530245000000008</v>
      </c>
      <c r="Q30">
        <v>3.239808</v>
      </c>
      <c r="R30">
        <v>13.005282679999999</v>
      </c>
      <c r="S30">
        <v>8.0964826799999994</v>
      </c>
      <c r="T30">
        <v>0</v>
      </c>
      <c r="U30">
        <v>21.413106000000003</v>
      </c>
      <c r="V30">
        <v>4.1796999999999995</v>
      </c>
      <c r="W30">
        <v>10.677630010791368</v>
      </c>
      <c r="X30">
        <v>45.262887507913668</v>
      </c>
      <c r="Y30">
        <v>0</v>
      </c>
      <c r="Z30">
        <v>4.0214116799999999</v>
      </c>
      <c r="AA30">
        <v>4.2899843999999998</v>
      </c>
      <c r="AB30">
        <v>8.0565986800000005</v>
      </c>
      <c r="AC30">
        <v>8.9074839360000002</v>
      </c>
      <c r="AD30">
        <v>5.5929026400000001</v>
      </c>
      <c r="AE30">
        <v>13.5800418</v>
      </c>
      <c r="AF30">
        <v>2.7225000000000001</v>
      </c>
      <c r="AG30">
        <v>6.0289881600000008</v>
      </c>
      <c r="AH30">
        <v>30.506658000000002</v>
      </c>
      <c r="AI30">
        <v>10.154466399999999</v>
      </c>
      <c r="AJ30">
        <v>0</v>
      </c>
      <c r="AK30">
        <v>15.571999999999997</v>
      </c>
      <c r="AL30">
        <v>0</v>
      </c>
      <c r="AM30">
        <v>0</v>
      </c>
      <c r="AN30">
        <v>0.66954999999999998</v>
      </c>
      <c r="AO30">
        <v>0.10823904000000001</v>
      </c>
      <c r="AP30">
        <v>0.45196241999999998</v>
      </c>
      <c r="AQ30">
        <v>9.1044299999999989</v>
      </c>
      <c r="AR30">
        <v>15.580531200000001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30.612145834120696</v>
      </c>
      <c r="BB30">
        <f t="shared" si="0"/>
        <v>911.30005192958424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9.4088854246000029</v>
      </c>
      <c r="L31">
        <v>578.49495499999989</v>
      </c>
      <c r="M31">
        <v>28.2256</v>
      </c>
      <c r="N31">
        <v>36.243749999999999</v>
      </c>
      <c r="O31">
        <v>0</v>
      </c>
      <c r="P31">
        <v>38.530245000000008</v>
      </c>
      <c r="Q31">
        <v>3.239808</v>
      </c>
      <c r="R31">
        <v>13.005282679999999</v>
      </c>
      <c r="S31">
        <v>8.0964826799999994</v>
      </c>
      <c r="T31">
        <v>0</v>
      </c>
      <c r="U31">
        <v>21.413106000000003</v>
      </c>
      <c r="V31">
        <v>4.1796999999999995</v>
      </c>
      <c r="W31">
        <v>10.677630010791368</v>
      </c>
      <c r="X31">
        <v>45.262887507913668</v>
      </c>
      <c r="Y31">
        <v>0</v>
      </c>
      <c r="Z31">
        <v>4.0214116799999999</v>
      </c>
      <c r="AA31">
        <v>4.2899843999999998</v>
      </c>
      <c r="AB31">
        <v>8.0565986800000005</v>
      </c>
      <c r="AC31">
        <v>8.9074839360000002</v>
      </c>
      <c r="AD31">
        <v>2.7964513200000001</v>
      </c>
      <c r="AE31">
        <v>13.5800418</v>
      </c>
      <c r="AF31">
        <v>2.7225000000000001</v>
      </c>
      <c r="AG31">
        <v>6.0289881600000008</v>
      </c>
      <c r="AH31">
        <v>26.148564</v>
      </c>
      <c r="AI31">
        <v>2.3433383999999999</v>
      </c>
      <c r="AJ31">
        <v>0</v>
      </c>
      <c r="AK31">
        <v>15.571999999999997</v>
      </c>
      <c r="AL31">
        <v>0</v>
      </c>
      <c r="AM31">
        <v>0</v>
      </c>
      <c r="AN31">
        <v>0.66954999999999998</v>
      </c>
      <c r="AO31">
        <v>0.10823904000000001</v>
      </c>
      <c r="AP31">
        <v>0.45196241999999998</v>
      </c>
      <c r="AQ31">
        <v>9.1044299999999989</v>
      </c>
      <c r="AR31">
        <v>15.580531200000001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30.125761374520692</v>
      </c>
      <c r="BB31">
        <f t="shared" si="0"/>
        <v>896.82076306918407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9.4088854246000029</v>
      </c>
      <c r="L32">
        <v>578.49495499999989</v>
      </c>
      <c r="M32">
        <v>28.2256</v>
      </c>
      <c r="N32">
        <v>36.243749999999999</v>
      </c>
      <c r="O32">
        <v>0</v>
      </c>
      <c r="P32">
        <v>38.530245000000008</v>
      </c>
      <c r="Q32">
        <v>3.239808</v>
      </c>
      <c r="R32">
        <v>13.005282679999999</v>
      </c>
      <c r="S32">
        <v>8.0964826799999994</v>
      </c>
      <c r="T32">
        <v>0</v>
      </c>
      <c r="U32">
        <v>21.413106000000003</v>
      </c>
      <c r="V32">
        <v>4.1796999999999995</v>
      </c>
      <c r="W32">
        <v>10.677630010791368</v>
      </c>
      <c r="X32">
        <v>45.262887507913668</v>
      </c>
      <c r="Y32">
        <v>0</v>
      </c>
      <c r="Z32">
        <v>4.0214116799999999</v>
      </c>
      <c r="AA32">
        <v>4.2899843999999998</v>
      </c>
      <c r="AB32">
        <v>8.0565986800000005</v>
      </c>
      <c r="AC32">
        <v>8.9074839360000002</v>
      </c>
      <c r="AD32">
        <v>2.7964513200000001</v>
      </c>
      <c r="AE32">
        <v>13.5800418</v>
      </c>
      <c r="AF32">
        <v>2.7225000000000001</v>
      </c>
      <c r="AG32">
        <v>6.0289881600000008</v>
      </c>
      <c r="AH32">
        <v>21.528984359999999</v>
      </c>
      <c r="AI32">
        <v>0.78111279999999994</v>
      </c>
      <c r="AJ32">
        <v>0</v>
      </c>
      <c r="AK32">
        <v>15.571999999999997</v>
      </c>
      <c r="AL32">
        <v>0</v>
      </c>
      <c r="AM32">
        <v>0</v>
      </c>
      <c r="AN32">
        <v>0.66954999999999998</v>
      </c>
      <c r="AO32">
        <v>0.10823904000000001</v>
      </c>
      <c r="AP32">
        <v>0.45196241999999998</v>
      </c>
      <c r="AQ32">
        <v>9.1044299999999989</v>
      </c>
      <c r="AR32">
        <v>15.580531200000001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29.924852780920688</v>
      </c>
      <c r="BB32">
        <f t="shared" si="0"/>
        <v>890.8398664227841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9.4088854246000029</v>
      </c>
      <c r="L33">
        <v>578.49495499999989</v>
      </c>
      <c r="M33">
        <v>28.2256</v>
      </c>
      <c r="N33">
        <v>36.243749999999999</v>
      </c>
      <c r="O33">
        <v>0</v>
      </c>
      <c r="P33">
        <v>38.530245000000008</v>
      </c>
      <c r="Q33">
        <v>3.239808</v>
      </c>
      <c r="R33">
        <v>13.005282679999999</v>
      </c>
      <c r="S33">
        <v>8.0964826799999994</v>
      </c>
      <c r="T33">
        <v>0</v>
      </c>
      <c r="U33">
        <v>21.413106000000003</v>
      </c>
      <c r="V33">
        <v>4.1796999999999995</v>
      </c>
      <c r="W33">
        <v>10.677630010791368</v>
      </c>
      <c r="X33">
        <v>45.262887507913668</v>
      </c>
      <c r="Y33">
        <v>0</v>
      </c>
      <c r="Z33">
        <v>4.0214116799999999</v>
      </c>
      <c r="AA33">
        <v>2.1571107999999999</v>
      </c>
      <c r="AB33">
        <v>8.0565986800000005</v>
      </c>
      <c r="AC33">
        <v>5.9383226240000004</v>
      </c>
      <c r="AD33">
        <v>2.7964513200000001</v>
      </c>
      <c r="AE33">
        <v>13.5800418</v>
      </c>
      <c r="AF33">
        <v>2.7225000000000001</v>
      </c>
      <c r="AG33">
        <v>6.0289881600000008</v>
      </c>
      <c r="AH33">
        <v>21.528984359999999</v>
      </c>
      <c r="AI33">
        <v>0</v>
      </c>
      <c r="AJ33">
        <v>0</v>
      </c>
      <c r="AK33">
        <v>15.571999999999997</v>
      </c>
      <c r="AL33">
        <v>0</v>
      </c>
      <c r="AM33">
        <v>0</v>
      </c>
      <c r="AN33">
        <v>0</v>
      </c>
      <c r="AO33">
        <v>0.10823904000000001</v>
      </c>
      <c r="AP33">
        <v>0.45196241999999998</v>
      </c>
      <c r="AQ33">
        <v>9.1044299999999989</v>
      </c>
      <c r="AR33">
        <v>15.580531200000001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29.711890725720693</v>
      </c>
      <c r="BB33">
        <f t="shared" si="0"/>
        <v>884.5001307659843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9.4088854246000029</v>
      </c>
      <c r="L34">
        <v>578.49495499999989</v>
      </c>
      <c r="M34">
        <v>28.2256</v>
      </c>
      <c r="N34">
        <v>36.243749999999999</v>
      </c>
      <c r="O34">
        <v>0</v>
      </c>
      <c r="P34">
        <v>38.530245000000008</v>
      </c>
      <c r="Q34">
        <v>3.239808</v>
      </c>
      <c r="R34">
        <v>13.005282679999999</v>
      </c>
      <c r="S34">
        <v>8.0964826799999994</v>
      </c>
      <c r="T34">
        <v>0</v>
      </c>
      <c r="U34">
        <v>21.413106000000003</v>
      </c>
      <c r="V34">
        <v>4.1796999999999995</v>
      </c>
      <c r="W34">
        <v>10.677630010791368</v>
      </c>
      <c r="X34">
        <v>45.262887507913668</v>
      </c>
      <c r="Y34">
        <v>0</v>
      </c>
      <c r="Z34">
        <v>4.0214116799999999</v>
      </c>
      <c r="AA34">
        <v>0</v>
      </c>
      <c r="AB34">
        <v>8.0565986800000005</v>
      </c>
      <c r="AC34">
        <v>5.9383226240000004</v>
      </c>
      <c r="AD34">
        <v>2.7964513200000001</v>
      </c>
      <c r="AE34">
        <v>13.5800418</v>
      </c>
      <c r="AF34">
        <v>2.7225000000000001</v>
      </c>
      <c r="AG34">
        <v>6.0289881600000008</v>
      </c>
      <c r="AH34">
        <v>21.528984359999999</v>
      </c>
      <c r="AI34">
        <v>0</v>
      </c>
      <c r="AJ34">
        <v>0</v>
      </c>
      <c r="AK34">
        <v>15.571999999999997</v>
      </c>
      <c r="AL34">
        <v>0</v>
      </c>
      <c r="AM34">
        <v>0</v>
      </c>
      <c r="AN34">
        <v>0</v>
      </c>
      <c r="AO34">
        <v>0.10823904000000001</v>
      </c>
      <c r="AP34">
        <v>0.45196241999999998</v>
      </c>
      <c r="AQ34">
        <v>9.1044299999999989</v>
      </c>
      <c r="AR34">
        <v>15.580531200000001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29.64178447132069</v>
      </c>
      <c r="BB34">
        <f t="shared" si="0"/>
        <v>882.41312622038424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9.4088854246000029</v>
      </c>
      <c r="L35">
        <v>578.49495499999989</v>
      </c>
      <c r="M35">
        <v>28.2256</v>
      </c>
      <c r="N35">
        <v>36.243749999999999</v>
      </c>
      <c r="O35">
        <v>0</v>
      </c>
      <c r="P35">
        <v>38.530245000000008</v>
      </c>
      <c r="Q35">
        <v>3.239808</v>
      </c>
      <c r="R35">
        <v>13.005282679999999</v>
      </c>
      <c r="S35">
        <v>8.0964826799999994</v>
      </c>
      <c r="T35">
        <v>0</v>
      </c>
      <c r="U35">
        <v>21.413106000000003</v>
      </c>
      <c r="V35">
        <v>4.1796999999999995</v>
      </c>
      <c r="W35">
        <v>10.677630010791368</v>
      </c>
      <c r="X35">
        <v>45.262887507913668</v>
      </c>
      <c r="Y35">
        <v>0</v>
      </c>
      <c r="Z35">
        <v>4.0214116799999999</v>
      </c>
      <c r="AA35">
        <v>0</v>
      </c>
      <c r="AB35">
        <v>8.0565986800000005</v>
      </c>
      <c r="AC35">
        <v>5.9383226240000004</v>
      </c>
      <c r="AD35">
        <v>2.7964513200000001</v>
      </c>
      <c r="AE35">
        <v>13.5800418</v>
      </c>
      <c r="AF35">
        <v>2.7225000000000001</v>
      </c>
      <c r="AG35">
        <v>6.0289881600000008</v>
      </c>
      <c r="AH35">
        <v>21.528984359999999</v>
      </c>
      <c r="AI35">
        <v>3.9055640000000005</v>
      </c>
      <c r="AJ35">
        <v>0</v>
      </c>
      <c r="AK35">
        <v>15.571999999999997</v>
      </c>
      <c r="AL35">
        <v>0</v>
      </c>
      <c r="AM35">
        <v>0</v>
      </c>
      <c r="AN35">
        <v>0</v>
      </c>
      <c r="AO35">
        <v>0.10823904000000001</v>
      </c>
      <c r="AP35">
        <v>0.45196241999999998</v>
      </c>
      <c r="AQ35">
        <v>9.1044299999999989</v>
      </c>
      <c r="AR35">
        <v>15.580531200000001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29.76871530132069</v>
      </c>
      <c r="BB35">
        <f t="shared" si="0"/>
        <v>886.19175939038428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9.4088854246000029</v>
      </c>
      <c r="L36">
        <v>578.49495499999989</v>
      </c>
      <c r="M36">
        <v>28.2256</v>
      </c>
      <c r="N36">
        <v>36.243749999999999</v>
      </c>
      <c r="O36">
        <v>0</v>
      </c>
      <c r="P36">
        <v>38.530245000000008</v>
      </c>
      <c r="Q36">
        <v>3.239808</v>
      </c>
      <c r="R36">
        <v>13.005282679999999</v>
      </c>
      <c r="S36">
        <v>8.0964826799999994</v>
      </c>
      <c r="T36">
        <v>0</v>
      </c>
      <c r="U36">
        <v>21.413106000000003</v>
      </c>
      <c r="V36">
        <v>4.1796999999999995</v>
      </c>
      <c r="W36">
        <v>10.677630010791368</v>
      </c>
      <c r="X36">
        <v>45.262887507913668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2.7964513200000001</v>
      </c>
      <c r="AE36">
        <v>13.5800418</v>
      </c>
      <c r="AF36">
        <v>2.7225000000000001</v>
      </c>
      <c r="AG36">
        <v>6.0289881600000008</v>
      </c>
      <c r="AH36">
        <v>21.528984359999999</v>
      </c>
      <c r="AI36">
        <v>3.9055640000000005</v>
      </c>
      <c r="AJ36">
        <v>0</v>
      </c>
      <c r="AK36">
        <v>15.571999999999997</v>
      </c>
      <c r="AL36">
        <v>0</v>
      </c>
      <c r="AM36">
        <v>0</v>
      </c>
      <c r="AN36">
        <v>0</v>
      </c>
      <c r="AO36">
        <v>0.10823904000000001</v>
      </c>
      <c r="AP36">
        <v>0.45196241999999998</v>
      </c>
      <c r="AQ36">
        <v>6.1856</v>
      </c>
      <c r="AR36">
        <v>15.580531200000001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29.673853479733388</v>
      </c>
      <c r="BB36">
        <f t="shared" si="0"/>
        <v>883.36779121197162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9.4088854246000029</v>
      </c>
      <c r="L37">
        <v>578.49495499999989</v>
      </c>
      <c r="M37">
        <v>28.2256</v>
      </c>
      <c r="N37">
        <v>36.243749999999999</v>
      </c>
      <c r="O37">
        <v>0</v>
      </c>
      <c r="P37">
        <v>38.530245000000008</v>
      </c>
      <c r="Q37">
        <v>3.239808</v>
      </c>
      <c r="R37">
        <v>13.005282679999999</v>
      </c>
      <c r="S37">
        <v>8.0964826799999994</v>
      </c>
      <c r="T37">
        <v>0</v>
      </c>
      <c r="U37">
        <v>21.413106000000003</v>
      </c>
      <c r="V37">
        <v>4.1796999999999995</v>
      </c>
      <c r="W37">
        <v>10.677630010791368</v>
      </c>
      <c r="X37">
        <v>45.262887507913668</v>
      </c>
      <c r="Y37">
        <v>0</v>
      </c>
      <c r="Z37">
        <v>4.0214116799999999</v>
      </c>
      <c r="AA37">
        <v>0</v>
      </c>
      <c r="AB37">
        <v>8.0565986800000005</v>
      </c>
      <c r="AC37">
        <v>5.9383226240000004</v>
      </c>
      <c r="AD37">
        <v>2.7964513200000001</v>
      </c>
      <c r="AE37">
        <v>13.5800418</v>
      </c>
      <c r="AF37">
        <v>2.7225000000000001</v>
      </c>
      <c r="AG37">
        <v>6.0289881600000008</v>
      </c>
      <c r="AH37">
        <v>14.352656239999998</v>
      </c>
      <c r="AI37">
        <v>3.9055640000000005</v>
      </c>
      <c r="AJ37">
        <v>0</v>
      </c>
      <c r="AK37">
        <v>15.571999999999997</v>
      </c>
      <c r="AL37">
        <v>0</v>
      </c>
      <c r="AM37">
        <v>0</v>
      </c>
      <c r="AN37">
        <v>0</v>
      </c>
      <c r="AO37">
        <v>0.10823904000000001</v>
      </c>
      <c r="AP37">
        <v>0.68776890000000002</v>
      </c>
      <c r="AQ37">
        <v>3.0928</v>
      </c>
      <c r="AR37">
        <v>15.580531200000001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29.347770449733382</v>
      </c>
      <c r="BB37">
        <f t="shared" si="0"/>
        <v>873.66055260197163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9.4088854246000029</v>
      </c>
      <c r="L38">
        <v>578.49495499999989</v>
      </c>
      <c r="M38">
        <v>28.2256</v>
      </c>
      <c r="N38">
        <v>36.243749999999999</v>
      </c>
      <c r="O38">
        <v>0</v>
      </c>
      <c r="P38">
        <v>38.530245000000008</v>
      </c>
      <c r="Q38">
        <v>3.239808</v>
      </c>
      <c r="R38">
        <v>13.005282679999999</v>
      </c>
      <c r="S38">
        <v>8.0964826799999994</v>
      </c>
      <c r="T38">
        <v>0</v>
      </c>
      <c r="U38">
        <v>21.413106000000003</v>
      </c>
      <c r="V38">
        <v>4.1796999999999995</v>
      </c>
      <c r="W38">
        <v>10.677630010791368</v>
      </c>
      <c r="X38">
        <v>45.262887507913668</v>
      </c>
      <c r="Y38">
        <v>0</v>
      </c>
      <c r="Z38">
        <v>4.0214116799999999</v>
      </c>
      <c r="AA38">
        <v>0</v>
      </c>
      <c r="AB38">
        <v>8.0565986800000005</v>
      </c>
      <c r="AC38">
        <v>5.9383226240000004</v>
      </c>
      <c r="AD38">
        <v>2.7964513200000001</v>
      </c>
      <c r="AE38">
        <v>13.5800418</v>
      </c>
      <c r="AF38">
        <v>2.7225000000000001</v>
      </c>
      <c r="AG38">
        <v>6.0289881600000008</v>
      </c>
      <c r="AH38">
        <v>14.352656239999998</v>
      </c>
      <c r="AI38">
        <v>3.9055640000000005</v>
      </c>
      <c r="AJ38">
        <v>0</v>
      </c>
      <c r="AK38">
        <v>15.571999999999997</v>
      </c>
      <c r="AL38">
        <v>0</v>
      </c>
      <c r="AM38">
        <v>0</v>
      </c>
      <c r="AN38">
        <v>0</v>
      </c>
      <c r="AO38">
        <v>0.10823904000000001</v>
      </c>
      <c r="AP38">
        <v>0.68776890000000002</v>
      </c>
      <c r="AQ38">
        <v>0</v>
      </c>
      <c r="AR38">
        <v>15.580531200000001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29.247254449733383</v>
      </c>
      <c r="BB38">
        <f t="shared" si="0"/>
        <v>870.66826860197159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9.4088854246000029</v>
      </c>
      <c r="L39">
        <v>578.49495499999989</v>
      </c>
      <c r="M39">
        <v>28.2256</v>
      </c>
      <c r="N39">
        <v>36.243749999999999</v>
      </c>
      <c r="O39">
        <v>0</v>
      </c>
      <c r="P39">
        <v>38.530245000000008</v>
      </c>
      <c r="Q39">
        <v>3.239808</v>
      </c>
      <c r="R39">
        <v>13.005282679999999</v>
      </c>
      <c r="S39">
        <v>8.0964826799999994</v>
      </c>
      <c r="T39">
        <v>0</v>
      </c>
      <c r="U39">
        <v>21.413106000000003</v>
      </c>
      <c r="V39">
        <v>4.1796999999999995</v>
      </c>
      <c r="W39">
        <v>10.677630010791368</v>
      </c>
      <c r="X39">
        <v>45.262887507913668</v>
      </c>
      <c r="Y39">
        <v>0</v>
      </c>
      <c r="Z39">
        <v>4.0214116799999999</v>
      </c>
      <c r="AA39">
        <v>0</v>
      </c>
      <c r="AB39">
        <v>12.105346239999999</v>
      </c>
      <c r="AC39">
        <v>5.9383226240000004</v>
      </c>
      <c r="AD39">
        <v>2.7964513200000001</v>
      </c>
      <c r="AE39">
        <v>13.5800418</v>
      </c>
      <c r="AF39">
        <v>2.7225000000000001</v>
      </c>
      <c r="AG39">
        <v>6.0289881600000008</v>
      </c>
      <c r="AH39">
        <v>14.352656239999998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</v>
      </c>
      <c r="AO39">
        <v>0.10823904000000001</v>
      </c>
      <c r="AP39">
        <v>0.68776890000000002</v>
      </c>
      <c r="AQ39">
        <v>0</v>
      </c>
      <c r="AR39">
        <v>16.427299199999997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29.279427952133382</v>
      </c>
      <c r="BB39">
        <f t="shared" si="0"/>
        <v>871.62604665957167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9.4088854246000029</v>
      </c>
      <c r="L40">
        <v>578.49495499999989</v>
      </c>
      <c r="M40">
        <v>28.2256</v>
      </c>
      <c r="N40">
        <v>36.243749999999999</v>
      </c>
      <c r="O40">
        <v>0</v>
      </c>
      <c r="P40">
        <v>38.530245000000008</v>
      </c>
      <c r="Q40">
        <v>3.239808</v>
      </c>
      <c r="R40">
        <v>13.005282679999999</v>
      </c>
      <c r="S40">
        <v>8.0964826799999994</v>
      </c>
      <c r="T40">
        <v>0</v>
      </c>
      <c r="U40">
        <v>21.413106000000003</v>
      </c>
      <c r="V40">
        <v>4.1796999999999995</v>
      </c>
      <c r="W40">
        <v>10.677630010791368</v>
      </c>
      <c r="X40">
        <v>45.262887507913668</v>
      </c>
      <c r="Y40">
        <v>0</v>
      </c>
      <c r="Z40">
        <v>4.0214116799999999</v>
      </c>
      <c r="AA40">
        <v>0</v>
      </c>
      <c r="AB40">
        <v>12.105346239999999</v>
      </c>
      <c r="AC40">
        <v>5.9383226240000004</v>
      </c>
      <c r="AD40">
        <v>2.7964513200000001</v>
      </c>
      <c r="AE40">
        <v>13.5800418</v>
      </c>
      <c r="AF40">
        <v>2.7225000000000001</v>
      </c>
      <c r="AG40">
        <v>6.0289881600000008</v>
      </c>
      <c r="AH40">
        <v>13.364821599999997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</v>
      </c>
      <c r="AO40">
        <v>0.10823904000000001</v>
      </c>
      <c r="AP40">
        <v>0.68776890000000002</v>
      </c>
      <c r="AQ40">
        <v>0</v>
      </c>
      <c r="AR40">
        <v>16.427299199999997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29.247323479733382</v>
      </c>
      <c r="BB40">
        <f t="shared" si="0"/>
        <v>870.67031649197168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9.4088854246000029</v>
      </c>
      <c r="L41">
        <v>578.49495499999989</v>
      </c>
      <c r="M41">
        <v>28.2256</v>
      </c>
      <c r="N41">
        <v>36.243749999999999</v>
      </c>
      <c r="O41">
        <v>0</v>
      </c>
      <c r="P41">
        <v>38.530245000000008</v>
      </c>
      <c r="Q41">
        <v>3.239808</v>
      </c>
      <c r="R41">
        <v>13.005282679999999</v>
      </c>
      <c r="S41">
        <v>8.0964826799999994</v>
      </c>
      <c r="T41">
        <v>0</v>
      </c>
      <c r="U41">
        <v>21.413106000000003</v>
      </c>
      <c r="V41">
        <v>4.1796999999999995</v>
      </c>
      <c r="W41">
        <v>10.677630010791368</v>
      </c>
      <c r="X41">
        <v>45.262887507913668</v>
      </c>
      <c r="Y41">
        <v>0</v>
      </c>
      <c r="Z41">
        <v>4.0214116799999999</v>
      </c>
      <c r="AA41">
        <v>0</v>
      </c>
      <c r="AB41">
        <v>12.105346239999999</v>
      </c>
      <c r="AC41">
        <v>5.9383226240000004</v>
      </c>
      <c r="AD41">
        <v>2.7964513200000001</v>
      </c>
      <c r="AE41">
        <v>13.5800418</v>
      </c>
      <c r="AF41">
        <v>2.7225000000000001</v>
      </c>
      <c r="AG41">
        <v>6.0289881600000008</v>
      </c>
      <c r="AH41">
        <v>5.8107920000000011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</v>
      </c>
      <c r="AO41">
        <v>0</v>
      </c>
      <c r="AP41">
        <v>0.68776890000000002</v>
      </c>
      <c r="AQ41">
        <v>0</v>
      </c>
      <c r="AR41">
        <v>16.427299199999997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28.998299748933384</v>
      </c>
      <c r="BB41">
        <f t="shared" si="0"/>
        <v>863.25707158277169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9.4088854246000029</v>
      </c>
      <c r="L42">
        <v>578.49495499999989</v>
      </c>
      <c r="M42">
        <v>28.2256</v>
      </c>
      <c r="N42">
        <v>36.243749999999999</v>
      </c>
      <c r="O42">
        <v>0</v>
      </c>
      <c r="P42">
        <v>38.530245000000008</v>
      </c>
      <c r="Q42">
        <v>3.239808</v>
      </c>
      <c r="R42">
        <v>13.005282679999999</v>
      </c>
      <c r="S42">
        <v>8.0964826799999994</v>
      </c>
      <c r="T42">
        <v>0</v>
      </c>
      <c r="U42">
        <v>21.413106000000003</v>
      </c>
      <c r="V42">
        <v>4.1796999999999995</v>
      </c>
      <c r="W42">
        <v>10.677630010791368</v>
      </c>
      <c r="X42">
        <v>45.262887507913668</v>
      </c>
      <c r="Y42">
        <v>0</v>
      </c>
      <c r="Z42">
        <v>4.0214116799999999</v>
      </c>
      <c r="AA42">
        <v>0</v>
      </c>
      <c r="AB42">
        <v>12.105346239999999</v>
      </c>
      <c r="AC42">
        <v>5.9383226240000004</v>
      </c>
      <c r="AD42">
        <v>2.7964513200000001</v>
      </c>
      <c r="AE42">
        <v>13.5800418</v>
      </c>
      <c r="AF42">
        <v>2.7225000000000001</v>
      </c>
      <c r="AG42">
        <v>6.0289881600000008</v>
      </c>
      <c r="AH42">
        <v>5.8107920000000011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</v>
      </c>
      <c r="AO42">
        <v>0</v>
      </c>
      <c r="AP42">
        <v>0.68776890000000002</v>
      </c>
      <c r="AQ42">
        <v>0</v>
      </c>
      <c r="AR42">
        <v>16.427299199999997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28.998299748933384</v>
      </c>
      <c r="BB42">
        <f t="shared" si="0"/>
        <v>863.25707158277169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9.4088854246000029</v>
      </c>
      <c r="L43">
        <v>578.49495499999989</v>
      </c>
      <c r="M43">
        <v>28.2256</v>
      </c>
      <c r="N43">
        <v>36.243749999999999</v>
      </c>
      <c r="O43">
        <v>0</v>
      </c>
      <c r="P43">
        <v>38.530245000000008</v>
      </c>
      <c r="Q43">
        <v>3.239808</v>
      </c>
      <c r="R43">
        <v>13.005282679999999</v>
      </c>
      <c r="S43">
        <v>8.0964826799999994</v>
      </c>
      <c r="T43">
        <v>0</v>
      </c>
      <c r="U43">
        <v>21.413106000000003</v>
      </c>
      <c r="V43">
        <v>4.1796999999999995</v>
      </c>
      <c r="W43">
        <v>10.677630010791368</v>
      </c>
      <c r="X43">
        <v>45.262887507913668</v>
      </c>
      <c r="Y43">
        <v>0</v>
      </c>
      <c r="Z43">
        <v>4.0214116799999999</v>
      </c>
      <c r="AA43">
        <v>0</v>
      </c>
      <c r="AB43">
        <v>12.105346239999999</v>
      </c>
      <c r="AC43">
        <v>5.9383226240000004</v>
      </c>
      <c r="AD43">
        <v>2.7964513200000001</v>
      </c>
      <c r="AE43">
        <v>13.5800418</v>
      </c>
      <c r="AF43">
        <v>2.7225000000000001</v>
      </c>
      <c r="AG43">
        <v>6.0289881600000008</v>
      </c>
      <c r="AH43">
        <v>5.8107920000000011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</v>
      </c>
      <c r="AO43">
        <v>0</v>
      </c>
      <c r="AP43">
        <v>0.68776890000000002</v>
      </c>
      <c r="AQ43">
        <v>0</v>
      </c>
      <c r="AR43">
        <v>15.580531200000001</v>
      </c>
      <c r="AS43">
        <v>10.11133032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28.981349355733393</v>
      </c>
      <c r="BB43">
        <f t="shared" si="0"/>
        <v>862.75246719157167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9.4088854246000029</v>
      </c>
      <c r="L44">
        <v>578.49495499999989</v>
      </c>
      <c r="M44">
        <v>28.2256</v>
      </c>
      <c r="N44">
        <v>36.243749999999999</v>
      </c>
      <c r="O44">
        <v>0</v>
      </c>
      <c r="P44">
        <v>38.530245000000008</v>
      </c>
      <c r="Q44">
        <v>3.239808</v>
      </c>
      <c r="R44">
        <v>13.005282679999999</v>
      </c>
      <c r="S44">
        <v>8.0964826799999994</v>
      </c>
      <c r="T44">
        <v>0</v>
      </c>
      <c r="U44">
        <v>21.413106000000003</v>
      </c>
      <c r="V44">
        <v>4.1796999999999995</v>
      </c>
      <c r="W44">
        <v>10.677630010791368</v>
      </c>
      <c r="X44">
        <v>45.262887507913668</v>
      </c>
      <c r="Y44">
        <v>0</v>
      </c>
      <c r="Z44">
        <v>4.0214116799999999</v>
      </c>
      <c r="AA44">
        <v>0</v>
      </c>
      <c r="AB44">
        <v>12.105346239999999</v>
      </c>
      <c r="AC44">
        <v>5.9383226240000004</v>
      </c>
      <c r="AD44">
        <v>2.7964513200000001</v>
      </c>
      <c r="AE44">
        <v>13.5800418</v>
      </c>
      <c r="AF44">
        <v>2.7225000000000001</v>
      </c>
      <c r="AG44">
        <v>6.0289881600000008</v>
      </c>
      <c r="AH44">
        <v>5.8107920000000011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</v>
      </c>
      <c r="AO44">
        <v>0</v>
      </c>
      <c r="AP44">
        <v>0.68776890000000002</v>
      </c>
      <c r="AQ44">
        <v>0</v>
      </c>
      <c r="AR44">
        <v>15.580531200000001</v>
      </c>
      <c r="AS44">
        <v>10.11133032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28.981349355733393</v>
      </c>
      <c r="BB44">
        <f t="shared" si="0"/>
        <v>862.75246719157167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9.4088854246000029</v>
      </c>
      <c r="L45">
        <v>578.49495499999989</v>
      </c>
      <c r="M45">
        <v>28.2256</v>
      </c>
      <c r="N45">
        <v>36.243749999999999</v>
      </c>
      <c r="O45">
        <v>0</v>
      </c>
      <c r="P45">
        <v>38.530245000000008</v>
      </c>
      <c r="Q45">
        <v>3.239808</v>
      </c>
      <c r="R45">
        <v>13.005282679999999</v>
      </c>
      <c r="S45">
        <v>8.0964826799999994</v>
      </c>
      <c r="T45">
        <v>0</v>
      </c>
      <c r="U45">
        <v>21.413106000000003</v>
      </c>
      <c r="V45">
        <v>4.1796999999999995</v>
      </c>
      <c r="W45">
        <v>10.677630010791368</v>
      </c>
      <c r="X45">
        <v>45.262887507913668</v>
      </c>
      <c r="Y45">
        <v>0</v>
      </c>
      <c r="Z45">
        <v>4.0214116799999999</v>
      </c>
      <c r="AA45">
        <v>0</v>
      </c>
      <c r="AB45">
        <v>12.105346239999999</v>
      </c>
      <c r="AC45">
        <v>5.9383226240000004</v>
      </c>
      <c r="AD45">
        <v>2.7964513200000001</v>
      </c>
      <c r="AE45">
        <v>13.5800418</v>
      </c>
      <c r="AF45">
        <v>2.7225000000000001</v>
      </c>
      <c r="AG45">
        <v>6.0289881600000008</v>
      </c>
      <c r="AH45">
        <v>5.8107920000000011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</v>
      </c>
      <c r="AO45">
        <v>0</v>
      </c>
      <c r="AP45">
        <v>0.68776890000000002</v>
      </c>
      <c r="AQ45">
        <v>0</v>
      </c>
      <c r="AR45">
        <v>15.580531200000001</v>
      </c>
      <c r="AS45">
        <v>10.11133032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28.981349355733393</v>
      </c>
      <c r="BB45">
        <f t="shared" si="0"/>
        <v>862.75246719157167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9.4088854246000029</v>
      </c>
      <c r="L46">
        <v>578.49495499999989</v>
      </c>
      <c r="M46">
        <v>28.2256</v>
      </c>
      <c r="N46">
        <v>36.243749999999999</v>
      </c>
      <c r="O46">
        <v>0</v>
      </c>
      <c r="P46">
        <v>38.530245000000008</v>
      </c>
      <c r="Q46">
        <v>3.239808</v>
      </c>
      <c r="R46">
        <v>13.005282679999999</v>
      </c>
      <c r="S46">
        <v>8.0964826799999994</v>
      </c>
      <c r="T46">
        <v>0</v>
      </c>
      <c r="U46">
        <v>21.413106000000003</v>
      </c>
      <c r="V46">
        <v>4.1796999999999995</v>
      </c>
      <c r="W46">
        <v>10.677630010791368</v>
      </c>
      <c r="X46">
        <v>45.262887507913668</v>
      </c>
      <c r="Y46">
        <v>0</v>
      </c>
      <c r="Z46">
        <v>4.0214116799999999</v>
      </c>
      <c r="AA46">
        <v>0</v>
      </c>
      <c r="AB46">
        <v>12.105346239999999</v>
      </c>
      <c r="AC46">
        <v>5.9383226240000004</v>
      </c>
      <c r="AD46">
        <v>2.7964513200000001</v>
      </c>
      <c r="AE46">
        <v>13.5800418</v>
      </c>
      <c r="AF46">
        <v>2.7225000000000001</v>
      </c>
      <c r="AG46">
        <v>6.0289881600000008</v>
      </c>
      <c r="AH46">
        <v>5.8107920000000011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</v>
      </c>
      <c r="AO46">
        <v>0</v>
      </c>
      <c r="AP46">
        <v>0.68776890000000002</v>
      </c>
      <c r="AQ46">
        <v>0</v>
      </c>
      <c r="AR46">
        <v>15.580531200000001</v>
      </c>
      <c r="AS46">
        <v>10.11133032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28.981349355733393</v>
      </c>
      <c r="BB46">
        <f t="shared" si="0"/>
        <v>862.75246719157167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9.4088854246000029</v>
      </c>
      <c r="L47">
        <v>578.49495499999989</v>
      </c>
      <c r="M47">
        <v>28.2256</v>
      </c>
      <c r="N47">
        <v>36.243749999999999</v>
      </c>
      <c r="O47">
        <v>0</v>
      </c>
      <c r="P47">
        <v>38.530245000000008</v>
      </c>
      <c r="Q47">
        <v>3.239808</v>
      </c>
      <c r="R47">
        <v>13.005282679999999</v>
      </c>
      <c r="S47">
        <v>8.0964826799999994</v>
      </c>
      <c r="T47">
        <v>0</v>
      </c>
      <c r="U47">
        <v>21.413106000000003</v>
      </c>
      <c r="V47">
        <v>4.1796999999999995</v>
      </c>
      <c r="W47">
        <v>10.677630010791368</v>
      </c>
      <c r="X47">
        <v>45.262887507913668</v>
      </c>
      <c r="Y47">
        <v>0</v>
      </c>
      <c r="Z47">
        <v>2.0248799999999996</v>
      </c>
      <c r="AA47">
        <v>0</v>
      </c>
      <c r="AB47">
        <v>8.0565986800000005</v>
      </c>
      <c r="AC47">
        <v>5.9383226240000004</v>
      </c>
      <c r="AD47">
        <v>2.7964513200000001</v>
      </c>
      <c r="AE47">
        <v>13.5800418</v>
      </c>
      <c r="AF47">
        <v>2.7225000000000001</v>
      </c>
      <c r="AG47">
        <v>6.0289881600000008</v>
      </c>
      <c r="AH47">
        <v>5.8107920000000011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</v>
      </c>
      <c r="AO47">
        <v>0</v>
      </c>
      <c r="AP47">
        <v>0.68776890000000002</v>
      </c>
      <c r="AQ47">
        <v>0</v>
      </c>
      <c r="AR47">
        <v>15.580531200000001</v>
      </c>
      <c r="AS47">
        <v>10.11133032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28.784877703733393</v>
      </c>
      <c r="BB47">
        <f t="shared" si="0"/>
        <v>856.90365960357167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9.4088854246000029</v>
      </c>
      <c r="L48">
        <v>578.49495499999989</v>
      </c>
      <c r="M48">
        <v>28.2256</v>
      </c>
      <c r="N48">
        <v>36.243749999999999</v>
      </c>
      <c r="O48">
        <v>0</v>
      </c>
      <c r="P48">
        <v>38.530245000000008</v>
      </c>
      <c r="Q48">
        <v>3.239808</v>
      </c>
      <c r="R48">
        <v>13.005282679999999</v>
      </c>
      <c r="S48">
        <v>8.0964826799999994</v>
      </c>
      <c r="T48">
        <v>0</v>
      </c>
      <c r="U48">
        <v>21.413106000000003</v>
      </c>
      <c r="V48">
        <v>4.1796999999999995</v>
      </c>
      <c r="W48">
        <v>10.677630010791368</v>
      </c>
      <c r="X48">
        <v>45.262887507913668</v>
      </c>
      <c r="Y48">
        <v>0</v>
      </c>
      <c r="Z48">
        <v>2.0248799999999996</v>
      </c>
      <c r="AA48">
        <v>0</v>
      </c>
      <c r="AB48">
        <v>8.0565986800000005</v>
      </c>
      <c r="AC48">
        <v>5.9383226240000004</v>
      </c>
      <c r="AD48">
        <v>2.7964513200000001</v>
      </c>
      <c r="AE48">
        <v>13.5800418</v>
      </c>
      <c r="AF48">
        <v>2.7225000000000001</v>
      </c>
      <c r="AG48">
        <v>6.0289881600000008</v>
      </c>
      <c r="AH48">
        <v>5.8107920000000011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</v>
      </c>
      <c r="AO48">
        <v>0</v>
      </c>
      <c r="AP48">
        <v>0.68776890000000002</v>
      </c>
      <c r="AQ48">
        <v>0</v>
      </c>
      <c r="AR48">
        <v>15.580531200000001</v>
      </c>
      <c r="AS48">
        <v>10.11133032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28.784877703733393</v>
      </c>
      <c r="BB48">
        <f t="shared" si="0"/>
        <v>856.90365960357167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9.4088854246000029</v>
      </c>
      <c r="L49">
        <v>578.49495499999989</v>
      </c>
      <c r="M49">
        <v>28.2256</v>
      </c>
      <c r="N49">
        <v>36.243749999999999</v>
      </c>
      <c r="O49">
        <v>0</v>
      </c>
      <c r="P49">
        <v>38.530245000000008</v>
      </c>
      <c r="Q49">
        <v>3.239808</v>
      </c>
      <c r="R49">
        <v>13.005282679999999</v>
      </c>
      <c r="S49">
        <v>8.0964826799999994</v>
      </c>
      <c r="T49">
        <v>0</v>
      </c>
      <c r="U49">
        <v>21.413106000000003</v>
      </c>
      <c r="V49">
        <v>4.1796999999999995</v>
      </c>
      <c r="W49">
        <v>10.677630010791368</v>
      </c>
      <c r="X49">
        <v>45.262887507913668</v>
      </c>
      <c r="Y49">
        <v>0</v>
      </c>
      <c r="Z49">
        <v>2.0248799999999996</v>
      </c>
      <c r="AA49">
        <v>0</v>
      </c>
      <c r="AB49">
        <v>8.0565986800000005</v>
      </c>
      <c r="AC49">
        <v>5.9383226240000004</v>
      </c>
      <c r="AD49">
        <v>2.7964513200000001</v>
      </c>
      <c r="AE49">
        <v>13.5800418</v>
      </c>
      <c r="AF49">
        <v>2.7225000000000001</v>
      </c>
      <c r="AG49">
        <v>6.0289881600000008</v>
      </c>
      <c r="AH49">
        <v>5.8107920000000011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</v>
      </c>
      <c r="AO49">
        <v>0</v>
      </c>
      <c r="AP49">
        <v>0.68776890000000002</v>
      </c>
      <c r="AQ49">
        <v>0</v>
      </c>
      <c r="AR49">
        <v>15.580531200000001</v>
      </c>
      <c r="AS49">
        <v>10.11133032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28.784877703733393</v>
      </c>
      <c r="BB49">
        <f t="shared" si="0"/>
        <v>856.90365960357167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9.4088854246000029</v>
      </c>
      <c r="L50">
        <v>578.49495499999989</v>
      </c>
      <c r="M50">
        <v>28.2256</v>
      </c>
      <c r="N50">
        <v>36.243749999999999</v>
      </c>
      <c r="O50">
        <v>0</v>
      </c>
      <c r="P50">
        <v>38.530245000000008</v>
      </c>
      <c r="Q50">
        <v>3.239808</v>
      </c>
      <c r="R50">
        <v>13.005282679999999</v>
      </c>
      <c r="S50">
        <v>8.0964826799999994</v>
      </c>
      <c r="T50">
        <v>0</v>
      </c>
      <c r="U50">
        <v>21.413106000000003</v>
      </c>
      <c r="V50">
        <v>4.1796999999999995</v>
      </c>
      <c r="W50">
        <v>10.677630010791368</v>
      </c>
      <c r="X50">
        <v>45.262887507913668</v>
      </c>
      <c r="Y50">
        <v>0</v>
      </c>
      <c r="Z50">
        <v>2.0248799999999996</v>
      </c>
      <c r="AA50">
        <v>0</v>
      </c>
      <c r="AB50">
        <v>8.0565986800000005</v>
      </c>
      <c r="AC50">
        <v>5.9383226240000004</v>
      </c>
      <c r="AD50">
        <v>2.7964513200000001</v>
      </c>
      <c r="AE50">
        <v>13.5800418</v>
      </c>
      <c r="AF50">
        <v>2.7225000000000001</v>
      </c>
      <c r="AG50">
        <v>6.0289881600000008</v>
      </c>
      <c r="AH50">
        <v>5.8107920000000011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</v>
      </c>
      <c r="AO50">
        <v>0</v>
      </c>
      <c r="AP50">
        <v>0.68776890000000002</v>
      </c>
      <c r="AQ50">
        <v>0</v>
      </c>
      <c r="AR50">
        <v>15.580531200000001</v>
      </c>
      <c r="AS50">
        <v>10.11133032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28.784877703733393</v>
      </c>
      <c r="BB50">
        <f t="shared" si="0"/>
        <v>856.90365960357167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9.4088854246000029</v>
      </c>
      <c r="L51">
        <v>578.49495499999989</v>
      </c>
      <c r="M51">
        <v>28.2256</v>
      </c>
      <c r="N51">
        <v>36.243749999999999</v>
      </c>
      <c r="O51">
        <v>0</v>
      </c>
      <c r="P51">
        <v>38.530245000000008</v>
      </c>
      <c r="Q51">
        <v>3.239808</v>
      </c>
      <c r="R51">
        <v>13.005282679999999</v>
      </c>
      <c r="S51">
        <v>8.0964826799999994</v>
      </c>
      <c r="T51">
        <v>0</v>
      </c>
      <c r="U51">
        <v>21.413106000000003</v>
      </c>
      <c r="V51">
        <v>4.1796999999999995</v>
      </c>
      <c r="W51">
        <v>10.677630010791368</v>
      </c>
      <c r="X51">
        <v>45.262887507913668</v>
      </c>
      <c r="Y51">
        <v>0</v>
      </c>
      <c r="Z51">
        <v>0</v>
      </c>
      <c r="AA51">
        <v>0</v>
      </c>
      <c r="AB51">
        <v>8.0565986800000005</v>
      </c>
      <c r="AC51">
        <v>5.9383226240000004</v>
      </c>
      <c r="AD51">
        <v>2.7964513200000001</v>
      </c>
      <c r="AE51">
        <v>13.5800418</v>
      </c>
      <c r="AF51">
        <v>2.7225000000000001</v>
      </c>
      <c r="AG51">
        <v>6.0289881600000008</v>
      </c>
      <c r="AH51">
        <v>5.8107920000000011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</v>
      </c>
      <c r="AO51">
        <v>0.64943424000000005</v>
      </c>
      <c r="AP51">
        <v>0.68776890000000002</v>
      </c>
      <c r="AQ51">
        <v>0</v>
      </c>
      <c r="AR51">
        <v>15.580531200000001</v>
      </c>
      <c r="AS51">
        <v>10.11133032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28.740175716533393</v>
      </c>
      <c r="BB51">
        <f t="shared" si="0"/>
        <v>855.57291583077165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9.4088854246000029</v>
      </c>
      <c r="L52">
        <v>578.49495499999989</v>
      </c>
      <c r="M52">
        <v>28.2256</v>
      </c>
      <c r="N52">
        <v>36.243749999999999</v>
      </c>
      <c r="O52">
        <v>0</v>
      </c>
      <c r="P52">
        <v>38.530245000000008</v>
      </c>
      <c r="Q52">
        <v>3.239808</v>
      </c>
      <c r="R52">
        <v>13.005282679999999</v>
      </c>
      <c r="S52">
        <v>8.0964826799999994</v>
      </c>
      <c r="T52">
        <v>0</v>
      </c>
      <c r="U52">
        <v>21.413106000000003</v>
      </c>
      <c r="V52">
        <v>4.1796999999999995</v>
      </c>
      <c r="W52">
        <v>10.677630010791368</v>
      </c>
      <c r="X52">
        <v>45.262887507913668</v>
      </c>
      <c r="Y52">
        <v>0</v>
      </c>
      <c r="Z52">
        <v>0</v>
      </c>
      <c r="AA52">
        <v>0</v>
      </c>
      <c r="AB52">
        <v>8.0565986800000005</v>
      </c>
      <c r="AC52">
        <v>5.9383226240000004</v>
      </c>
      <c r="AD52">
        <v>2.7964513200000001</v>
      </c>
      <c r="AE52">
        <v>13.5800418</v>
      </c>
      <c r="AF52">
        <v>2.7225000000000001</v>
      </c>
      <c r="AG52">
        <v>6.0289881600000008</v>
      </c>
      <c r="AH52">
        <v>5.8107920000000011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</v>
      </c>
      <c r="AO52">
        <v>0.64943424000000005</v>
      </c>
      <c r="AP52">
        <v>0.68776890000000002</v>
      </c>
      <c r="AQ52">
        <v>0</v>
      </c>
      <c r="AR52">
        <v>15.580531200000001</v>
      </c>
      <c r="AS52">
        <v>10.11133032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28.740175716533393</v>
      </c>
      <c r="BB52">
        <f t="shared" si="0"/>
        <v>855.57291583077165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9.4088854246000029</v>
      </c>
      <c r="L53">
        <v>578.49495499999989</v>
      </c>
      <c r="M53">
        <v>28.2256</v>
      </c>
      <c r="N53">
        <v>36.243749999999999</v>
      </c>
      <c r="O53">
        <v>0</v>
      </c>
      <c r="P53">
        <v>38.530245000000008</v>
      </c>
      <c r="Q53">
        <v>3.239808</v>
      </c>
      <c r="R53">
        <v>13.005282679999999</v>
      </c>
      <c r="S53">
        <v>8.0964826799999994</v>
      </c>
      <c r="T53">
        <v>0</v>
      </c>
      <c r="U53">
        <v>21.413106000000003</v>
      </c>
      <c r="V53">
        <v>4.1796999999999995</v>
      </c>
      <c r="W53">
        <v>10.677630010791368</v>
      </c>
      <c r="X53">
        <v>45.262887507913668</v>
      </c>
      <c r="Y53">
        <v>0</v>
      </c>
      <c r="Z53">
        <v>0</v>
      </c>
      <c r="AA53">
        <v>4.3142215999999989</v>
      </c>
      <c r="AB53">
        <v>8.0565986800000005</v>
      </c>
      <c r="AC53">
        <v>5.9383226240000004</v>
      </c>
      <c r="AD53">
        <v>2.7964513200000001</v>
      </c>
      <c r="AE53">
        <v>13.5800418</v>
      </c>
      <c r="AF53">
        <v>2.7225000000000001</v>
      </c>
      <c r="AG53">
        <v>6.0289881600000008</v>
      </c>
      <c r="AH53">
        <v>11.621584000000002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</v>
      </c>
      <c r="AO53">
        <v>0.64943424000000005</v>
      </c>
      <c r="AP53">
        <v>2.0633067</v>
      </c>
      <c r="AQ53">
        <v>0</v>
      </c>
      <c r="AR53">
        <v>15.580531200000001</v>
      </c>
      <c r="AS53">
        <v>10.11133032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29.113943713733399</v>
      </c>
      <c r="BB53">
        <f t="shared" si="0"/>
        <v>866.69969923357155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9.4088854246000029</v>
      </c>
      <c r="L54">
        <v>578.49495499999989</v>
      </c>
      <c r="M54">
        <v>28.2256</v>
      </c>
      <c r="N54">
        <v>36.243749999999999</v>
      </c>
      <c r="O54">
        <v>0</v>
      </c>
      <c r="P54">
        <v>38.530245000000008</v>
      </c>
      <c r="Q54">
        <v>3.239808</v>
      </c>
      <c r="R54">
        <v>13.005282679999999</v>
      </c>
      <c r="S54">
        <v>8.0964826799999994</v>
      </c>
      <c r="T54">
        <v>0</v>
      </c>
      <c r="U54">
        <v>21.413106000000003</v>
      </c>
      <c r="V54">
        <v>4.1796999999999995</v>
      </c>
      <c r="W54">
        <v>10.677630010791368</v>
      </c>
      <c r="X54">
        <v>45.262887507913668</v>
      </c>
      <c r="Y54">
        <v>0</v>
      </c>
      <c r="Z54">
        <v>0</v>
      </c>
      <c r="AA54">
        <v>4.3142215999999989</v>
      </c>
      <c r="AB54">
        <v>8.0565986800000005</v>
      </c>
      <c r="AC54">
        <v>5.9383226240000004</v>
      </c>
      <c r="AD54">
        <v>2.7964513200000001</v>
      </c>
      <c r="AE54">
        <v>13.5800418</v>
      </c>
      <c r="AF54">
        <v>2.7225000000000001</v>
      </c>
      <c r="AG54">
        <v>6.0289881600000008</v>
      </c>
      <c r="AH54">
        <v>11.621584000000002</v>
      </c>
      <c r="AI54">
        <v>0</v>
      </c>
      <c r="AJ54">
        <v>0</v>
      </c>
      <c r="AK54">
        <v>15.571999999999997</v>
      </c>
      <c r="AL54">
        <v>0</v>
      </c>
      <c r="AM54">
        <v>1.6196330857142853</v>
      </c>
      <c r="AN54">
        <v>0</v>
      </c>
      <c r="AO54">
        <v>0.64943424000000005</v>
      </c>
      <c r="AP54">
        <v>2.0633067</v>
      </c>
      <c r="AQ54">
        <v>2.1649599999999998</v>
      </c>
      <c r="AR54">
        <v>15.580531200000001</v>
      </c>
      <c r="AS54">
        <v>10.11133032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29.23694295833657</v>
      </c>
      <c r="BB54">
        <f t="shared" si="0"/>
        <v>870.36129307468264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9.4088854246000029</v>
      </c>
      <c r="L55">
        <v>578.49495499999989</v>
      </c>
      <c r="M55">
        <v>28.2256</v>
      </c>
      <c r="N55">
        <v>36.243749999999999</v>
      </c>
      <c r="O55">
        <v>0</v>
      </c>
      <c r="P55">
        <v>38.530245000000008</v>
      </c>
      <c r="Q55">
        <v>3.239808</v>
      </c>
      <c r="R55">
        <v>13.005282679999999</v>
      </c>
      <c r="S55">
        <v>8.0964826799999994</v>
      </c>
      <c r="T55">
        <v>0</v>
      </c>
      <c r="U55">
        <v>21.413106000000003</v>
      </c>
      <c r="V55">
        <v>4.1796999999999995</v>
      </c>
      <c r="W55">
        <v>10.677630010791368</v>
      </c>
      <c r="X55">
        <v>45.262887507913668</v>
      </c>
      <c r="Y55">
        <v>0</v>
      </c>
      <c r="Z55">
        <v>0</v>
      </c>
      <c r="AA55">
        <v>4.3142215999999989</v>
      </c>
      <c r="AB55">
        <v>8.0565986800000005</v>
      </c>
      <c r="AC55">
        <v>5.9383226240000004</v>
      </c>
      <c r="AD55">
        <v>2.7964513200000001</v>
      </c>
      <c r="AE55">
        <v>13.5800418</v>
      </c>
      <c r="AF55">
        <v>2.7225000000000001</v>
      </c>
      <c r="AG55">
        <v>6.0289881600000008</v>
      </c>
      <c r="AH55">
        <v>11.621584000000002</v>
      </c>
      <c r="AI55">
        <v>0</v>
      </c>
      <c r="AJ55">
        <v>0</v>
      </c>
      <c r="AK55">
        <v>15.571999999999997</v>
      </c>
      <c r="AL55">
        <v>0</v>
      </c>
      <c r="AM55">
        <v>1.6196330857142853</v>
      </c>
      <c r="AN55">
        <v>0</v>
      </c>
      <c r="AO55">
        <v>1.91222304</v>
      </c>
      <c r="AP55">
        <v>0.68776890000000002</v>
      </c>
      <c r="AQ55">
        <v>3.0928</v>
      </c>
      <c r="AR55">
        <v>15.580531200000001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29.252863772336568</v>
      </c>
      <c r="BB55">
        <f t="shared" si="0"/>
        <v>870.83525004508272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9.4088854246000029</v>
      </c>
      <c r="L56">
        <v>578.49495499999989</v>
      </c>
      <c r="M56">
        <v>28.2256</v>
      </c>
      <c r="N56">
        <v>36.243749999999999</v>
      </c>
      <c r="O56">
        <v>0</v>
      </c>
      <c r="P56">
        <v>38.530245000000008</v>
      </c>
      <c r="Q56">
        <v>3.239808</v>
      </c>
      <c r="R56">
        <v>13.005282679999999</v>
      </c>
      <c r="S56">
        <v>8.0964826799999994</v>
      </c>
      <c r="T56">
        <v>0</v>
      </c>
      <c r="U56">
        <v>21.413106000000003</v>
      </c>
      <c r="V56">
        <v>4.1796999999999995</v>
      </c>
      <c r="W56">
        <v>10.677630010791368</v>
      </c>
      <c r="X56">
        <v>45.262887507913668</v>
      </c>
      <c r="Y56">
        <v>0</v>
      </c>
      <c r="Z56">
        <v>0</v>
      </c>
      <c r="AA56">
        <v>7.755904000000001</v>
      </c>
      <c r="AB56">
        <v>8.0565986800000005</v>
      </c>
      <c r="AC56">
        <v>5.9383226240000004</v>
      </c>
      <c r="AD56">
        <v>2.7964513200000001</v>
      </c>
      <c r="AE56">
        <v>13.5800418</v>
      </c>
      <c r="AF56">
        <v>2.7225000000000001</v>
      </c>
      <c r="AG56">
        <v>6.0289881600000008</v>
      </c>
      <c r="AH56">
        <v>11.621584000000002</v>
      </c>
      <c r="AI56">
        <v>0</v>
      </c>
      <c r="AJ56">
        <v>0</v>
      </c>
      <c r="AK56">
        <v>15.571999999999997</v>
      </c>
      <c r="AL56">
        <v>0</v>
      </c>
      <c r="AM56">
        <v>1.6196330857142853</v>
      </c>
      <c r="AN56">
        <v>0</v>
      </c>
      <c r="AO56">
        <v>1.91222304</v>
      </c>
      <c r="AP56">
        <v>0.68776890000000002</v>
      </c>
      <c r="AQ56">
        <v>6.1856</v>
      </c>
      <c r="AR56">
        <v>15.580531200000001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29.465234450336567</v>
      </c>
      <c r="BB56">
        <f t="shared" si="0"/>
        <v>877.15736176708276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9.4088854246000029</v>
      </c>
      <c r="L57">
        <v>578.49495499999989</v>
      </c>
      <c r="M57">
        <v>28.2256</v>
      </c>
      <c r="N57">
        <v>36.243749999999999</v>
      </c>
      <c r="O57">
        <v>0</v>
      </c>
      <c r="P57">
        <v>38.530245000000008</v>
      </c>
      <c r="Q57">
        <v>3.239808</v>
      </c>
      <c r="R57">
        <v>13.005282679999999</v>
      </c>
      <c r="S57">
        <v>8.0964826799999994</v>
      </c>
      <c r="T57">
        <v>0</v>
      </c>
      <c r="U57">
        <v>21.413106000000003</v>
      </c>
      <c r="V57">
        <v>4.1796999999999995</v>
      </c>
      <c r="W57">
        <v>10.677630010791368</v>
      </c>
      <c r="X57">
        <v>45.262887507913668</v>
      </c>
      <c r="Y57">
        <v>0</v>
      </c>
      <c r="Z57">
        <v>2.01070584</v>
      </c>
      <c r="AA57">
        <v>11.633856000000002</v>
      </c>
      <c r="AB57">
        <v>8.0565986800000005</v>
      </c>
      <c r="AC57">
        <v>5.9383226240000004</v>
      </c>
      <c r="AD57">
        <v>2.7964513200000001</v>
      </c>
      <c r="AE57">
        <v>13.5800418</v>
      </c>
      <c r="AF57">
        <v>2.7225000000000001</v>
      </c>
      <c r="AG57">
        <v>6.0289881600000008</v>
      </c>
      <c r="AH57">
        <v>11.621584000000002</v>
      </c>
      <c r="AI57">
        <v>0</v>
      </c>
      <c r="AJ57">
        <v>0</v>
      </c>
      <c r="AK57">
        <v>15.571999999999997</v>
      </c>
      <c r="AL57">
        <v>0</v>
      </c>
      <c r="AM57">
        <v>1.6196330857142853</v>
      </c>
      <c r="AN57">
        <v>0</v>
      </c>
      <c r="AO57">
        <v>1.91222304</v>
      </c>
      <c r="AP57">
        <v>0.68776890000000002</v>
      </c>
      <c r="AQ57">
        <v>9.1044299999999989</v>
      </c>
      <c r="AR57">
        <v>15.580531200000001</v>
      </c>
      <c r="AS57">
        <v>9.7861171043999988</v>
      </c>
      <c r="AT57">
        <v>0</v>
      </c>
      <c r="AU57">
        <v>0</v>
      </c>
      <c r="AV57">
        <v>0</v>
      </c>
      <c r="AW57">
        <v>0.61360000000000003</v>
      </c>
      <c r="AX57">
        <v>0</v>
      </c>
      <c r="AY57">
        <v>0</v>
      </c>
      <c r="AZ57">
        <v>0</v>
      </c>
      <c r="BA57">
        <v>29.771419498323866</v>
      </c>
      <c r="BB57">
        <f t="shared" si="0"/>
        <v>886.27226455909545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9.4088854246000029</v>
      </c>
      <c r="L58">
        <v>578.49495499999989</v>
      </c>
      <c r="M58">
        <v>28.2256</v>
      </c>
      <c r="N58">
        <v>36.243749999999999</v>
      </c>
      <c r="O58">
        <v>0</v>
      </c>
      <c r="P58">
        <v>38.530245000000008</v>
      </c>
      <c r="Q58">
        <v>3.239808</v>
      </c>
      <c r="R58">
        <v>13.005282679999999</v>
      </c>
      <c r="S58">
        <v>8.0964826799999994</v>
      </c>
      <c r="T58">
        <v>0</v>
      </c>
      <c r="U58">
        <v>21.413106000000003</v>
      </c>
      <c r="V58">
        <v>4.1796999999999995</v>
      </c>
      <c r="W58">
        <v>10.677630010791368</v>
      </c>
      <c r="X58">
        <v>45.262887507913668</v>
      </c>
      <c r="Y58">
        <v>0</v>
      </c>
      <c r="Z58">
        <v>2.01070584</v>
      </c>
      <c r="AA58">
        <v>12.118600000000001</v>
      </c>
      <c r="AB58">
        <v>8.0565986800000005</v>
      </c>
      <c r="AC58">
        <v>8.9074839360000002</v>
      </c>
      <c r="AD58">
        <v>3.2827906800000002</v>
      </c>
      <c r="AE58">
        <v>13.5800418</v>
      </c>
      <c r="AF58">
        <v>2.7225000000000001</v>
      </c>
      <c r="AG58">
        <v>6.0289881600000008</v>
      </c>
      <c r="AH58">
        <v>11.621584000000002</v>
      </c>
      <c r="AI58">
        <v>0</v>
      </c>
      <c r="AJ58">
        <v>0</v>
      </c>
      <c r="AK58">
        <v>15.571999999999997</v>
      </c>
      <c r="AL58">
        <v>0</v>
      </c>
      <c r="AM58">
        <v>1.6196330857142853</v>
      </c>
      <c r="AN58">
        <v>0</v>
      </c>
      <c r="AO58">
        <v>1.91222304</v>
      </c>
      <c r="AP58">
        <v>0.68776890000000002</v>
      </c>
      <c r="AQ58">
        <v>9.1044299999999989</v>
      </c>
      <c r="AR58">
        <v>15.580531200000001</v>
      </c>
      <c r="AS58">
        <v>9.7861171043999988</v>
      </c>
      <c r="AT58">
        <v>0</v>
      </c>
      <c r="AU58">
        <v>0</v>
      </c>
      <c r="AV58">
        <v>0</v>
      </c>
      <c r="AW58">
        <v>0.61360000000000003</v>
      </c>
      <c r="AX58">
        <v>0</v>
      </c>
      <c r="AY58">
        <v>0</v>
      </c>
      <c r="AZ58">
        <v>0</v>
      </c>
      <c r="BA58">
        <v>29.899477204723865</v>
      </c>
      <c r="BB58">
        <f t="shared" si="0"/>
        <v>890.0844515246954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9.4088854246000029</v>
      </c>
      <c r="L59">
        <v>578.49495499999989</v>
      </c>
      <c r="M59">
        <v>28.2256</v>
      </c>
      <c r="N59">
        <v>36.243749999999999</v>
      </c>
      <c r="O59">
        <v>0</v>
      </c>
      <c r="P59">
        <v>38.530245000000008</v>
      </c>
      <c r="Q59">
        <v>3.239808</v>
      </c>
      <c r="R59">
        <v>13.005282679999999</v>
      </c>
      <c r="S59">
        <v>8.0964826799999994</v>
      </c>
      <c r="T59">
        <v>0</v>
      </c>
      <c r="U59">
        <v>21.413106000000003</v>
      </c>
      <c r="V59">
        <v>4.1796999999999995</v>
      </c>
      <c r="W59">
        <v>10.677630010791368</v>
      </c>
      <c r="X59">
        <v>45.262887507913668</v>
      </c>
      <c r="Y59">
        <v>0</v>
      </c>
      <c r="Z59">
        <v>2.01070584</v>
      </c>
      <c r="AA59">
        <v>12.118600000000001</v>
      </c>
      <c r="AB59">
        <v>8.0565986800000005</v>
      </c>
      <c r="AC59">
        <v>8.9074839360000002</v>
      </c>
      <c r="AD59">
        <v>5.5929026400000001</v>
      </c>
      <c r="AE59">
        <v>13.5800418</v>
      </c>
      <c r="AF59">
        <v>2.7225000000000001</v>
      </c>
      <c r="AG59">
        <v>6.0289881600000008</v>
      </c>
      <c r="AH59">
        <v>11.621584000000002</v>
      </c>
      <c r="AI59">
        <v>0</v>
      </c>
      <c r="AJ59">
        <v>0</v>
      </c>
      <c r="AK59">
        <v>15.571999999999997</v>
      </c>
      <c r="AL59">
        <v>0</v>
      </c>
      <c r="AM59">
        <v>1.6196330857142853</v>
      </c>
      <c r="AN59">
        <v>0</v>
      </c>
      <c r="AO59">
        <v>1.91222304</v>
      </c>
      <c r="AP59">
        <v>2.0633067</v>
      </c>
      <c r="AQ59">
        <v>9.1044299999999989</v>
      </c>
      <c r="AR59">
        <v>15.580531200000001</v>
      </c>
      <c r="AS59">
        <v>9.7861171043999988</v>
      </c>
      <c r="AT59">
        <v>0</v>
      </c>
      <c r="AU59">
        <v>0</v>
      </c>
      <c r="AV59">
        <v>0</v>
      </c>
      <c r="AW59">
        <v>0.61360000000000003</v>
      </c>
      <c r="AX59">
        <v>0</v>
      </c>
      <c r="AY59">
        <v>0</v>
      </c>
      <c r="AZ59">
        <v>0</v>
      </c>
      <c r="BA59">
        <v>30.019260821923865</v>
      </c>
      <c r="BB59">
        <f t="shared" si="0"/>
        <v>893.65031766749553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9.4088854246000029</v>
      </c>
      <c r="L60">
        <v>578.49495499999989</v>
      </c>
      <c r="M60">
        <v>28.2256</v>
      </c>
      <c r="N60">
        <v>36.243749999999999</v>
      </c>
      <c r="O60">
        <v>0</v>
      </c>
      <c r="P60">
        <v>38.530245000000008</v>
      </c>
      <c r="Q60">
        <v>3.239808</v>
      </c>
      <c r="R60">
        <v>13.005282679999999</v>
      </c>
      <c r="S60">
        <v>8.0964826799999994</v>
      </c>
      <c r="T60">
        <v>0</v>
      </c>
      <c r="U60">
        <v>21.413106000000003</v>
      </c>
      <c r="V60">
        <v>4.1796999999999995</v>
      </c>
      <c r="W60">
        <v>10.677630010791368</v>
      </c>
      <c r="X60">
        <v>45.262887507913668</v>
      </c>
      <c r="Y60">
        <v>0</v>
      </c>
      <c r="Z60">
        <v>2.01070584</v>
      </c>
      <c r="AA60">
        <v>12.118600000000001</v>
      </c>
      <c r="AB60">
        <v>8.0565986800000005</v>
      </c>
      <c r="AC60">
        <v>8.9074839360000002</v>
      </c>
      <c r="AD60">
        <v>5.5929026400000001</v>
      </c>
      <c r="AE60">
        <v>13.5800418</v>
      </c>
      <c r="AF60">
        <v>2.7225000000000001</v>
      </c>
      <c r="AG60">
        <v>6.0289881600000008</v>
      </c>
      <c r="AH60">
        <v>11.621584000000002</v>
      </c>
      <c r="AI60">
        <v>0</v>
      </c>
      <c r="AJ60">
        <v>0</v>
      </c>
      <c r="AK60">
        <v>15.571999999999997</v>
      </c>
      <c r="AL60">
        <v>0</v>
      </c>
      <c r="AM60">
        <v>1.6196330857142853</v>
      </c>
      <c r="AN60">
        <v>0</v>
      </c>
      <c r="AO60">
        <v>1.91222304</v>
      </c>
      <c r="AP60">
        <v>2.0633067</v>
      </c>
      <c r="AQ60">
        <v>9.1044299999999989</v>
      </c>
      <c r="AR60">
        <v>15.580531200000001</v>
      </c>
      <c r="AS60">
        <v>9.7861171043999988</v>
      </c>
      <c r="AT60">
        <v>0</v>
      </c>
      <c r="AU60">
        <v>0</v>
      </c>
      <c r="AV60">
        <v>0</v>
      </c>
      <c r="AW60">
        <v>0.61360000000000003</v>
      </c>
      <c r="AX60">
        <v>0</v>
      </c>
      <c r="AY60">
        <v>0</v>
      </c>
      <c r="AZ60">
        <v>0</v>
      </c>
      <c r="BA60">
        <v>30.019260821923865</v>
      </c>
      <c r="BB60">
        <f t="shared" si="0"/>
        <v>893.65031766749553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9.4088854246000029</v>
      </c>
      <c r="L61">
        <v>578.49495499999989</v>
      </c>
      <c r="M61">
        <v>28.2256</v>
      </c>
      <c r="N61">
        <v>36.243749999999999</v>
      </c>
      <c r="O61">
        <v>0</v>
      </c>
      <c r="P61">
        <v>38.530245000000008</v>
      </c>
      <c r="Q61">
        <v>3.239808</v>
      </c>
      <c r="R61">
        <v>13.005282679999999</v>
      </c>
      <c r="S61">
        <v>8.0964826799999994</v>
      </c>
      <c r="T61">
        <v>0</v>
      </c>
      <c r="U61">
        <v>21.413106000000003</v>
      </c>
      <c r="V61">
        <v>4.1796999999999995</v>
      </c>
      <c r="W61">
        <v>10.677630010791368</v>
      </c>
      <c r="X61">
        <v>45.262887507913668</v>
      </c>
      <c r="Y61">
        <v>0</v>
      </c>
      <c r="Z61">
        <v>4.0214116799999999</v>
      </c>
      <c r="AA61">
        <v>12.118600000000001</v>
      </c>
      <c r="AB61">
        <v>8.0565986800000005</v>
      </c>
      <c r="AC61">
        <v>8.9074839360000002</v>
      </c>
      <c r="AD61">
        <v>5.5929026400000001</v>
      </c>
      <c r="AE61">
        <v>13.5800418</v>
      </c>
      <c r="AF61">
        <v>2.7225000000000001</v>
      </c>
      <c r="AG61">
        <v>6.0289881600000008</v>
      </c>
      <c r="AH61">
        <v>11.621584000000002</v>
      </c>
      <c r="AI61">
        <v>0</v>
      </c>
      <c r="AJ61">
        <v>0</v>
      </c>
      <c r="AK61">
        <v>15.571999999999997</v>
      </c>
      <c r="AL61">
        <v>0</v>
      </c>
      <c r="AM61">
        <v>1.6196330857142853</v>
      </c>
      <c r="AN61">
        <v>0</v>
      </c>
      <c r="AO61">
        <v>1.9302628799999999</v>
      </c>
      <c r="AP61">
        <v>0.68776890000000002</v>
      </c>
      <c r="AQ61">
        <v>9.1044299999999989</v>
      </c>
      <c r="AR61">
        <v>15.580531200000001</v>
      </c>
      <c r="AS61">
        <v>9.7861171043999988</v>
      </c>
      <c r="AT61">
        <v>0</v>
      </c>
      <c r="AU61">
        <v>0</v>
      </c>
      <c r="AV61">
        <v>0</v>
      </c>
      <c r="AW61">
        <v>0.61360000000000003</v>
      </c>
      <c r="AX61">
        <v>0</v>
      </c>
      <c r="AY61">
        <v>0</v>
      </c>
      <c r="AZ61">
        <v>0</v>
      </c>
      <c r="BA61">
        <v>30.040490154723869</v>
      </c>
      <c r="BB61">
        <f t="shared" si="0"/>
        <v>894.28229621469552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9.4088854246000029</v>
      </c>
      <c r="L62">
        <v>578.49495499999989</v>
      </c>
      <c r="M62">
        <v>28.2256</v>
      </c>
      <c r="N62">
        <v>36.243749999999999</v>
      </c>
      <c r="O62">
        <v>0</v>
      </c>
      <c r="P62">
        <v>38.530245000000008</v>
      </c>
      <c r="Q62">
        <v>3.239808</v>
      </c>
      <c r="R62">
        <v>13.005282679999999</v>
      </c>
      <c r="S62">
        <v>8.0964826799999994</v>
      </c>
      <c r="T62">
        <v>0</v>
      </c>
      <c r="U62">
        <v>21.413106000000003</v>
      </c>
      <c r="V62">
        <v>4.1796999999999995</v>
      </c>
      <c r="W62">
        <v>10.677630010791368</v>
      </c>
      <c r="X62">
        <v>45.262887507913668</v>
      </c>
      <c r="Y62">
        <v>0</v>
      </c>
      <c r="Z62">
        <v>4.0214116799999999</v>
      </c>
      <c r="AA62">
        <v>12.118600000000001</v>
      </c>
      <c r="AB62">
        <v>8.0565986800000005</v>
      </c>
      <c r="AC62">
        <v>8.9074839360000002</v>
      </c>
      <c r="AD62">
        <v>5.5929026400000001</v>
      </c>
      <c r="AE62">
        <v>13.5800418</v>
      </c>
      <c r="AF62">
        <v>2.7225000000000001</v>
      </c>
      <c r="AG62">
        <v>6.0289881600000008</v>
      </c>
      <c r="AH62">
        <v>11.621584000000002</v>
      </c>
      <c r="AI62">
        <v>0</v>
      </c>
      <c r="AJ62">
        <v>0</v>
      </c>
      <c r="AK62">
        <v>15.571999999999997</v>
      </c>
      <c r="AL62">
        <v>0</v>
      </c>
      <c r="AM62">
        <v>1.6196330857142853</v>
      </c>
      <c r="AN62">
        <v>0</v>
      </c>
      <c r="AO62">
        <v>1.9302628799999999</v>
      </c>
      <c r="AP62">
        <v>0.68776890000000002</v>
      </c>
      <c r="AQ62">
        <v>9.1044299999999989</v>
      </c>
      <c r="AR62">
        <v>15.580531200000001</v>
      </c>
      <c r="AS62">
        <v>9.7861171043999988</v>
      </c>
      <c r="AT62">
        <v>0</v>
      </c>
      <c r="AU62">
        <v>0</v>
      </c>
      <c r="AV62">
        <v>0</v>
      </c>
      <c r="AW62">
        <v>0.61360000000000003</v>
      </c>
      <c r="AX62">
        <v>0</v>
      </c>
      <c r="AY62">
        <v>0</v>
      </c>
      <c r="AZ62">
        <v>0</v>
      </c>
      <c r="BA62">
        <v>30.040490154723869</v>
      </c>
      <c r="BB62">
        <f t="shared" si="0"/>
        <v>894.28229621469552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9.4088854246000029</v>
      </c>
      <c r="L63">
        <v>578.49495499999989</v>
      </c>
      <c r="M63">
        <v>27.305200000000006</v>
      </c>
      <c r="N63">
        <v>36.243749999999999</v>
      </c>
      <c r="O63">
        <v>0</v>
      </c>
      <c r="P63">
        <v>38.530245000000008</v>
      </c>
      <c r="Q63">
        <v>3.239808</v>
      </c>
      <c r="R63">
        <v>13.005282679999999</v>
      </c>
      <c r="S63">
        <v>8.0964826799999994</v>
      </c>
      <c r="T63">
        <v>0</v>
      </c>
      <c r="U63">
        <v>21.413106000000003</v>
      </c>
      <c r="V63">
        <v>4.1796999999999995</v>
      </c>
      <c r="W63">
        <v>10.677630010791368</v>
      </c>
      <c r="X63">
        <v>45.262887507913668</v>
      </c>
      <c r="Y63">
        <v>0</v>
      </c>
      <c r="Z63">
        <v>4.0214116799999999</v>
      </c>
      <c r="AA63">
        <v>12.118600000000001</v>
      </c>
      <c r="AB63">
        <v>8.0565986800000005</v>
      </c>
      <c r="AC63">
        <v>8.9074839360000002</v>
      </c>
      <c r="AD63">
        <v>5.5929026400000001</v>
      </c>
      <c r="AE63">
        <v>13.5800418</v>
      </c>
      <c r="AF63">
        <v>2.7225000000000001</v>
      </c>
      <c r="AG63">
        <v>6.0289881600000008</v>
      </c>
      <c r="AH63">
        <v>5.8107920000000011</v>
      </c>
      <c r="AI63">
        <v>0</v>
      </c>
      <c r="AJ63">
        <v>0</v>
      </c>
      <c r="AK63">
        <v>15.571999999999997</v>
      </c>
      <c r="AL63">
        <v>0</v>
      </c>
      <c r="AM63">
        <v>1.6196330857142853</v>
      </c>
      <c r="AN63">
        <v>0</v>
      </c>
      <c r="AO63">
        <v>0.10823904000000001</v>
      </c>
      <c r="AP63">
        <v>0.68776890000000002</v>
      </c>
      <c r="AQ63">
        <v>9.1044299999999989</v>
      </c>
      <c r="AR63">
        <v>15.580531200000001</v>
      </c>
      <c r="AS63">
        <v>9.7861171043999988</v>
      </c>
      <c r="AT63">
        <v>0</v>
      </c>
      <c r="AU63">
        <v>0</v>
      </c>
      <c r="AV63">
        <v>0</v>
      </c>
      <c r="AW63">
        <v>0.61360000000000003</v>
      </c>
      <c r="AX63">
        <v>0</v>
      </c>
      <c r="AY63">
        <v>0</v>
      </c>
      <c r="AZ63">
        <v>0</v>
      </c>
      <c r="BA63">
        <v>29.762510639923875</v>
      </c>
      <c r="BB63">
        <f t="shared" si="0"/>
        <v>886.00705988949551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9.4088854246000029</v>
      </c>
      <c r="L64">
        <v>578.49495499999989</v>
      </c>
      <c r="M64">
        <v>27.305200000000006</v>
      </c>
      <c r="N64">
        <v>36.243749999999999</v>
      </c>
      <c r="O64">
        <v>0</v>
      </c>
      <c r="P64">
        <v>38.530245000000008</v>
      </c>
      <c r="Q64">
        <v>3.239808</v>
      </c>
      <c r="R64">
        <v>13.005282679999999</v>
      </c>
      <c r="S64">
        <v>8.0964826799999994</v>
      </c>
      <c r="T64">
        <v>0</v>
      </c>
      <c r="U64">
        <v>21.413106000000003</v>
      </c>
      <c r="V64">
        <v>4.1796999999999995</v>
      </c>
      <c r="W64">
        <v>10.677630010791368</v>
      </c>
      <c r="X64">
        <v>45.262887507913668</v>
      </c>
      <c r="Y64">
        <v>0</v>
      </c>
      <c r="Z64">
        <v>4.0214116799999999</v>
      </c>
      <c r="AA64">
        <v>10.906740000000001</v>
      </c>
      <c r="AB64">
        <v>8.0565986800000005</v>
      </c>
      <c r="AC64">
        <v>5.9383226240000004</v>
      </c>
      <c r="AD64">
        <v>5.5929026400000001</v>
      </c>
      <c r="AE64">
        <v>13.5800418</v>
      </c>
      <c r="AF64">
        <v>2.7225000000000001</v>
      </c>
      <c r="AG64">
        <v>6.0289881600000008</v>
      </c>
      <c r="AH64">
        <v>5.8107920000000011</v>
      </c>
      <c r="AI64">
        <v>0</v>
      </c>
      <c r="AJ64">
        <v>0</v>
      </c>
      <c r="AK64">
        <v>15.571999999999997</v>
      </c>
      <c r="AL64">
        <v>0</v>
      </c>
      <c r="AM64">
        <v>1.6196330857142853</v>
      </c>
      <c r="AN64">
        <v>0</v>
      </c>
      <c r="AO64">
        <v>0.10823904000000001</v>
      </c>
      <c r="AP64">
        <v>0.68776890000000002</v>
      </c>
      <c r="AQ64">
        <v>9.1044299999999989</v>
      </c>
      <c r="AR64">
        <v>15.580531200000001</v>
      </c>
      <c r="AS64">
        <v>9.7861171043999988</v>
      </c>
      <c r="AT64">
        <v>0</v>
      </c>
      <c r="AU64">
        <v>0</v>
      </c>
      <c r="AV64">
        <v>0</v>
      </c>
      <c r="AW64">
        <v>0.61360000000000003</v>
      </c>
      <c r="AX64">
        <v>0</v>
      </c>
      <c r="AY64">
        <v>0</v>
      </c>
      <c r="AZ64">
        <v>0</v>
      </c>
      <c r="BA64">
        <v>29.626627692723879</v>
      </c>
      <c r="BB64">
        <f t="shared" si="0"/>
        <v>881.96192152469553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9.4088854246000029</v>
      </c>
      <c r="L65">
        <v>578.49495499999989</v>
      </c>
      <c r="M65">
        <v>26.691600000000005</v>
      </c>
      <c r="N65">
        <v>36.243749999999999</v>
      </c>
      <c r="O65">
        <v>0</v>
      </c>
      <c r="P65">
        <v>38.530245000000008</v>
      </c>
      <c r="Q65">
        <v>3.239808</v>
      </c>
      <c r="R65">
        <v>13.005282679999999</v>
      </c>
      <c r="S65">
        <v>8.0964826799999994</v>
      </c>
      <c r="T65">
        <v>0</v>
      </c>
      <c r="U65">
        <v>21.413106000000003</v>
      </c>
      <c r="V65">
        <v>4.1796999999999995</v>
      </c>
      <c r="W65">
        <v>10.677630010791368</v>
      </c>
      <c r="X65">
        <v>45.262887507913668</v>
      </c>
      <c r="Y65">
        <v>0</v>
      </c>
      <c r="Z65">
        <v>2.01070584</v>
      </c>
      <c r="AA65">
        <v>7.6347180000000003</v>
      </c>
      <c r="AB65">
        <v>8.0565986800000005</v>
      </c>
      <c r="AC65">
        <v>2.9691613120000002</v>
      </c>
      <c r="AD65">
        <v>5.5929026400000001</v>
      </c>
      <c r="AE65">
        <v>13.5800418</v>
      </c>
      <c r="AF65">
        <v>2.7225000000000001</v>
      </c>
      <c r="AG65">
        <v>6.0289881600000008</v>
      </c>
      <c r="AH65">
        <v>5.8107920000000011</v>
      </c>
      <c r="AI65">
        <v>0</v>
      </c>
      <c r="AJ65">
        <v>0</v>
      </c>
      <c r="AK65">
        <v>15.571999999999997</v>
      </c>
      <c r="AL65">
        <v>0</v>
      </c>
      <c r="AM65">
        <v>2.8629877777777768</v>
      </c>
      <c r="AN65">
        <v>0</v>
      </c>
      <c r="AO65">
        <v>0.10823904000000001</v>
      </c>
      <c r="AP65">
        <v>0.68776890000000002</v>
      </c>
      <c r="AQ65">
        <v>9.1044299999999989</v>
      </c>
      <c r="AR65">
        <v>15.580531200000001</v>
      </c>
      <c r="AS65">
        <v>9.7861171043999988</v>
      </c>
      <c r="AT65">
        <v>0</v>
      </c>
      <c r="AU65">
        <v>0</v>
      </c>
      <c r="AV65">
        <v>0</v>
      </c>
      <c r="AW65">
        <v>0.61360000000000003</v>
      </c>
      <c r="AX65">
        <v>0</v>
      </c>
      <c r="AY65">
        <v>0</v>
      </c>
      <c r="AZ65">
        <v>0</v>
      </c>
      <c r="BA65">
        <v>29.378908138711175</v>
      </c>
      <c r="BB65">
        <f t="shared" si="0"/>
        <v>874.58750661877173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9.4088854246000029</v>
      </c>
      <c r="L66">
        <v>578.49495499999989</v>
      </c>
      <c r="M66">
        <v>26.691600000000005</v>
      </c>
      <c r="N66">
        <v>36.243749999999999</v>
      </c>
      <c r="O66">
        <v>0</v>
      </c>
      <c r="P66">
        <v>38.530245000000008</v>
      </c>
      <c r="Q66">
        <v>3.239808</v>
      </c>
      <c r="R66">
        <v>13.005282679999999</v>
      </c>
      <c r="S66">
        <v>8.0964826799999994</v>
      </c>
      <c r="T66">
        <v>0</v>
      </c>
      <c r="U66">
        <v>21.413106000000003</v>
      </c>
      <c r="V66">
        <v>4.1796999999999995</v>
      </c>
      <c r="W66">
        <v>10.677630010791368</v>
      </c>
      <c r="X66">
        <v>45.262887507913668</v>
      </c>
      <c r="Y66">
        <v>0</v>
      </c>
      <c r="Z66">
        <v>2.01070584</v>
      </c>
      <c r="AA66">
        <v>7.1499740000000003</v>
      </c>
      <c r="AB66">
        <v>8.0565986800000005</v>
      </c>
      <c r="AC66">
        <v>2.9691613120000002</v>
      </c>
      <c r="AD66">
        <v>5.5929026400000001</v>
      </c>
      <c r="AE66">
        <v>13.5800418</v>
      </c>
      <c r="AF66">
        <v>2.7225000000000001</v>
      </c>
      <c r="AG66">
        <v>6.0289881600000008</v>
      </c>
      <c r="AH66">
        <v>5.8107920000000011</v>
      </c>
      <c r="AI66">
        <v>0</v>
      </c>
      <c r="AJ66">
        <v>0</v>
      </c>
      <c r="AK66">
        <v>15.571999999999997</v>
      </c>
      <c r="AL66">
        <v>0</v>
      </c>
      <c r="AM66">
        <v>2.8629877777777768</v>
      </c>
      <c r="AN66">
        <v>0</v>
      </c>
      <c r="AO66">
        <v>0.10823904000000001</v>
      </c>
      <c r="AP66">
        <v>0.68776890000000002</v>
      </c>
      <c r="AQ66">
        <v>9.1044299999999989</v>
      </c>
      <c r="AR66">
        <v>15.580531200000001</v>
      </c>
      <c r="AS66">
        <v>9.7861171043999988</v>
      </c>
      <c r="AT66">
        <v>0</v>
      </c>
      <c r="AU66">
        <v>0</v>
      </c>
      <c r="AV66">
        <v>0</v>
      </c>
      <c r="AW66">
        <v>0.61360000000000003</v>
      </c>
      <c r="AX66">
        <v>0</v>
      </c>
      <c r="AY66">
        <v>0</v>
      </c>
      <c r="AZ66">
        <v>0</v>
      </c>
      <c r="BA66">
        <v>29.36315395871118</v>
      </c>
      <c r="BB66">
        <f t="shared" si="0"/>
        <v>874.11851679877168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9.4088854246000029</v>
      </c>
      <c r="L67">
        <v>578.49495499999989</v>
      </c>
      <c r="M67">
        <v>26.691600000000005</v>
      </c>
      <c r="N67">
        <v>36.243749999999999</v>
      </c>
      <c r="O67">
        <v>0</v>
      </c>
      <c r="P67">
        <v>38.530245000000008</v>
      </c>
      <c r="Q67">
        <v>3.239808</v>
      </c>
      <c r="R67">
        <v>13.005282679999999</v>
      </c>
      <c r="S67">
        <v>8.0964826799999994</v>
      </c>
      <c r="T67">
        <v>0</v>
      </c>
      <c r="U67">
        <v>21.413106000000003</v>
      </c>
      <c r="V67">
        <v>4.1796999999999995</v>
      </c>
      <c r="W67">
        <v>10.677630010791368</v>
      </c>
      <c r="X67">
        <v>45.262887507913668</v>
      </c>
      <c r="Y67">
        <v>0</v>
      </c>
      <c r="Z67">
        <v>2.01070584</v>
      </c>
      <c r="AA67">
        <v>7.0287880000000005</v>
      </c>
      <c r="AB67">
        <v>8.0565986800000005</v>
      </c>
      <c r="AC67">
        <v>2.9691613120000002</v>
      </c>
      <c r="AD67">
        <v>5.5929026400000001</v>
      </c>
      <c r="AE67">
        <v>13.5800418</v>
      </c>
      <c r="AF67">
        <v>5.4450000000000003</v>
      </c>
      <c r="AG67">
        <v>6.0289881600000008</v>
      </c>
      <c r="AH67">
        <v>5.8107920000000011</v>
      </c>
      <c r="AI67">
        <v>0</v>
      </c>
      <c r="AJ67">
        <v>0</v>
      </c>
      <c r="AK67">
        <v>15.571999999999997</v>
      </c>
      <c r="AL67">
        <v>0</v>
      </c>
      <c r="AM67">
        <v>2.8629877777777768</v>
      </c>
      <c r="AN67">
        <v>0</v>
      </c>
      <c r="AO67">
        <v>0.10823904000000001</v>
      </c>
      <c r="AP67">
        <v>1.0807796999999999</v>
      </c>
      <c r="AQ67">
        <v>9.1044299999999989</v>
      </c>
      <c r="AR67">
        <v>15.580531200000001</v>
      </c>
      <c r="AS67">
        <v>9.7861171043999988</v>
      </c>
      <c r="AT67">
        <v>0</v>
      </c>
      <c r="AU67">
        <v>0</v>
      </c>
      <c r="AV67">
        <v>0</v>
      </c>
      <c r="AW67">
        <v>0.61360000000000003</v>
      </c>
      <c r="AX67">
        <v>0</v>
      </c>
      <c r="AY67">
        <v>0</v>
      </c>
      <c r="AZ67">
        <v>0</v>
      </c>
      <c r="BA67">
        <v>29.460469514711178</v>
      </c>
      <c r="BB67">
        <f t="shared" si="0"/>
        <v>877.01552604277163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9.4088854246000029</v>
      </c>
      <c r="L68">
        <v>578.49495499999989</v>
      </c>
      <c r="M68">
        <v>26.691600000000005</v>
      </c>
      <c r="N68">
        <v>36.243749999999999</v>
      </c>
      <c r="O68">
        <v>0</v>
      </c>
      <c r="P68">
        <v>38.530245000000008</v>
      </c>
      <c r="Q68">
        <v>3.239808</v>
      </c>
      <c r="R68">
        <v>13.005282679999999</v>
      </c>
      <c r="S68">
        <v>8.0964826799999994</v>
      </c>
      <c r="T68">
        <v>0</v>
      </c>
      <c r="U68">
        <v>21.413106000000003</v>
      </c>
      <c r="V68">
        <v>4.1796999999999995</v>
      </c>
      <c r="W68">
        <v>10.677630010791368</v>
      </c>
      <c r="X68">
        <v>45.262887507913668</v>
      </c>
      <c r="Y68">
        <v>0</v>
      </c>
      <c r="Z68">
        <v>2.01070584</v>
      </c>
      <c r="AA68">
        <v>7.0287880000000005</v>
      </c>
      <c r="AB68">
        <v>8.0565986800000005</v>
      </c>
      <c r="AC68">
        <v>2.9691613120000002</v>
      </c>
      <c r="AD68">
        <v>5.5929026400000001</v>
      </c>
      <c r="AE68">
        <v>13.5800418</v>
      </c>
      <c r="AF68">
        <v>5.4450000000000003</v>
      </c>
      <c r="AG68">
        <v>6.0289881600000008</v>
      </c>
      <c r="AH68">
        <v>13.945900800000002</v>
      </c>
      <c r="AI68">
        <v>0</v>
      </c>
      <c r="AJ68">
        <v>0</v>
      </c>
      <c r="AK68">
        <v>15.571999999999997</v>
      </c>
      <c r="AL68">
        <v>0</v>
      </c>
      <c r="AM68">
        <v>2.8629877777777768</v>
      </c>
      <c r="AN68">
        <v>0</v>
      </c>
      <c r="AO68">
        <v>0.10823904000000001</v>
      </c>
      <c r="AP68">
        <v>1.0807796999999999</v>
      </c>
      <c r="AQ68">
        <v>9.1044299999999989</v>
      </c>
      <c r="AR68">
        <v>15.580531200000001</v>
      </c>
      <c r="AS68">
        <v>9.7861171043999988</v>
      </c>
      <c r="AT68">
        <v>0</v>
      </c>
      <c r="AU68">
        <v>0</v>
      </c>
      <c r="AV68">
        <v>0</v>
      </c>
      <c r="AW68">
        <v>0.61360000000000003</v>
      </c>
      <c r="AX68">
        <v>0</v>
      </c>
      <c r="AY68">
        <v>0</v>
      </c>
      <c r="AZ68">
        <v>0</v>
      </c>
      <c r="BA68">
        <v>29.724860550711178</v>
      </c>
      <c r="BB68">
        <f t="shared" ref="BB68:BB99" si="1">SUM(B68:AZ68)-BA68</f>
        <v>884.88624380677174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9.4088854246000029</v>
      </c>
      <c r="L69">
        <v>578.49495499999989</v>
      </c>
      <c r="M69">
        <v>26.691600000000005</v>
      </c>
      <c r="N69">
        <v>36.243749999999999</v>
      </c>
      <c r="O69">
        <v>0</v>
      </c>
      <c r="P69">
        <v>38.530245000000008</v>
      </c>
      <c r="Q69">
        <v>3.239808</v>
      </c>
      <c r="R69">
        <v>13.005282679999999</v>
      </c>
      <c r="S69">
        <v>8.0964826799999994</v>
      </c>
      <c r="T69">
        <v>0</v>
      </c>
      <c r="U69">
        <v>21.413106000000003</v>
      </c>
      <c r="V69">
        <v>4.1796999999999995</v>
      </c>
      <c r="W69">
        <v>10.677630010791368</v>
      </c>
      <c r="X69">
        <v>45.262887507913668</v>
      </c>
      <c r="Y69">
        <v>0</v>
      </c>
      <c r="Z69">
        <v>2.01070584</v>
      </c>
      <c r="AA69">
        <v>3.8779520000000005</v>
      </c>
      <c r="AB69">
        <v>8.0565986800000005</v>
      </c>
      <c r="AC69">
        <v>2.9691613120000002</v>
      </c>
      <c r="AD69">
        <v>5.5929026400000001</v>
      </c>
      <c r="AE69">
        <v>13.5800418</v>
      </c>
      <c r="AF69">
        <v>5.4450000000000003</v>
      </c>
      <c r="AG69">
        <v>6.0289881600000008</v>
      </c>
      <c r="AH69">
        <v>14.265494359999998</v>
      </c>
      <c r="AI69">
        <v>0</v>
      </c>
      <c r="AJ69">
        <v>0</v>
      </c>
      <c r="AK69">
        <v>15.571999999999997</v>
      </c>
      <c r="AL69">
        <v>0</v>
      </c>
      <c r="AM69">
        <v>2.8629877777777768</v>
      </c>
      <c r="AN69">
        <v>0</v>
      </c>
      <c r="AO69">
        <v>0.10823904000000001</v>
      </c>
      <c r="AP69">
        <v>1.0807796999999999</v>
      </c>
      <c r="AQ69">
        <v>9.1044299999999989</v>
      </c>
      <c r="AR69">
        <v>15.580531200000001</v>
      </c>
      <c r="AS69">
        <v>9.7861171043999988</v>
      </c>
      <c r="AT69">
        <v>0</v>
      </c>
      <c r="AU69">
        <v>0</v>
      </c>
      <c r="AV69">
        <v>0</v>
      </c>
      <c r="AW69">
        <v>0.61360000000000003</v>
      </c>
      <c r="AX69">
        <v>0</v>
      </c>
      <c r="AY69">
        <v>0</v>
      </c>
      <c r="AZ69">
        <v>0</v>
      </c>
      <c r="BA69">
        <v>29.632845094711179</v>
      </c>
      <c r="BB69">
        <f t="shared" si="1"/>
        <v>882.14701682277177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9.4088854246000029</v>
      </c>
      <c r="L70">
        <v>578.49495499999989</v>
      </c>
      <c r="M70">
        <v>26.691600000000005</v>
      </c>
      <c r="N70">
        <v>36.243749999999999</v>
      </c>
      <c r="O70">
        <v>0</v>
      </c>
      <c r="P70">
        <v>38.530245000000008</v>
      </c>
      <c r="Q70">
        <v>3.239808</v>
      </c>
      <c r="R70">
        <v>13.005282679999999</v>
      </c>
      <c r="S70">
        <v>8.0964826799999994</v>
      </c>
      <c r="T70">
        <v>0</v>
      </c>
      <c r="U70">
        <v>21.413106000000003</v>
      </c>
      <c r="V70">
        <v>4.1796999999999995</v>
      </c>
      <c r="W70">
        <v>10.677630010791368</v>
      </c>
      <c r="X70">
        <v>45.262887507913668</v>
      </c>
      <c r="Y70">
        <v>0</v>
      </c>
      <c r="Z70">
        <v>2.01070584</v>
      </c>
      <c r="AA70">
        <v>3.8779520000000005</v>
      </c>
      <c r="AB70">
        <v>8.0565986800000005</v>
      </c>
      <c r="AC70">
        <v>2.9691613120000002</v>
      </c>
      <c r="AD70">
        <v>5.5929026400000001</v>
      </c>
      <c r="AE70">
        <v>13.5800418</v>
      </c>
      <c r="AF70">
        <v>5.4450000000000003</v>
      </c>
      <c r="AG70">
        <v>6.0289881600000008</v>
      </c>
      <c r="AH70">
        <v>14.265494359999998</v>
      </c>
      <c r="AI70">
        <v>0</v>
      </c>
      <c r="AJ70">
        <v>0</v>
      </c>
      <c r="AK70">
        <v>15.571999999999997</v>
      </c>
      <c r="AL70">
        <v>0</v>
      </c>
      <c r="AM70">
        <v>2.8629877777777768</v>
      </c>
      <c r="AN70">
        <v>0</v>
      </c>
      <c r="AO70">
        <v>0.10823904000000001</v>
      </c>
      <c r="AP70">
        <v>1.0807796999999999</v>
      </c>
      <c r="AQ70">
        <v>9.1044299999999989</v>
      </c>
      <c r="AR70">
        <v>15.580531200000001</v>
      </c>
      <c r="AS70">
        <v>9.7861171043999988</v>
      </c>
      <c r="AT70">
        <v>0</v>
      </c>
      <c r="AU70">
        <v>0</v>
      </c>
      <c r="AV70">
        <v>0</v>
      </c>
      <c r="AW70">
        <v>0.61360000000000003</v>
      </c>
      <c r="AX70">
        <v>0</v>
      </c>
      <c r="AY70">
        <v>0</v>
      </c>
      <c r="AZ70">
        <v>0</v>
      </c>
      <c r="BA70">
        <v>29.632845094711179</v>
      </c>
      <c r="BB70">
        <f t="shared" si="1"/>
        <v>882.14701682277177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9.4088854246000029</v>
      </c>
      <c r="L71">
        <v>578.49495499999989</v>
      </c>
      <c r="M71">
        <v>26.691600000000005</v>
      </c>
      <c r="N71">
        <v>36.243749999999999</v>
      </c>
      <c r="O71">
        <v>0</v>
      </c>
      <c r="P71">
        <v>38.530245000000008</v>
      </c>
      <c r="Q71">
        <v>3.239808</v>
      </c>
      <c r="R71">
        <v>13.005282679999999</v>
      </c>
      <c r="S71">
        <v>8.0964826799999994</v>
      </c>
      <c r="T71">
        <v>0</v>
      </c>
      <c r="U71">
        <v>21.413106000000003</v>
      </c>
      <c r="V71">
        <v>4.1796999999999995</v>
      </c>
      <c r="W71">
        <v>10.677630010791368</v>
      </c>
      <c r="X71">
        <v>45.262887507913668</v>
      </c>
      <c r="Y71">
        <v>0</v>
      </c>
      <c r="Z71">
        <v>2.01070584</v>
      </c>
      <c r="AA71">
        <v>3.8779520000000005</v>
      </c>
      <c r="AB71">
        <v>8.0565986800000005</v>
      </c>
      <c r="AC71">
        <v>2.9691613120000002</v>
      </c>
      <c r="AD71">
        <v>5.5929026400000001</v>
      </c>
      <c r="AE71">
        <v>13.5800418</v>
      </c>
      <c r="AF71">
        <v>5.4450000000000003</v>
      </c>
      <c r="AG71">
        <v>6.0289881600000008</v>
      </c>
      <c r="AH71">
        <v>14.265494359999998</v>
      </c>
      <c r="AI71">
        <v>0</v>
      </c>
      <c r="AJ71">
        <v>0</v>
      </c>
      <c r="AK71">
        <v>15.571999999999997</v>
      </c>
      <c r="AL71">
        <v>0</v>
      </c>
      <c r="AM71">
        <v>2.8629877777777768</v>
      </c>
      <c r="AN71">
        <v>0</v>
      </c>
      <c r="AO71">
        <v>0.10823904000000001</v>
      </c>
      <c r="AP71">
        <v>0.68776890000000002</v>
      </c>
      <c r="AQ71">
        <v>9.1044299999999989</v>
      </c>
      <c r="AR71">
        <v>15.580531200000001</v>
      </c>
      <c r="AS71">
        <v>9.7861171043999988</v>
      </c>
      <c r="AT71">
        <v>0</v>
      </c>
      <c r="AU71">
        <v>0</v>
      </c>
      <c r="AV71">
        <v>0</v>
      </c>
      <c r="AW71">
        <v>0.61360000000000003</v>
      </c>
      <c r="AX71">
        <v>0</v>
      </c>
      <c r="AY71">
        <v>0</v>
      </c>
      <c r="AZ71">
        <v>0</v>
      </c>
      <c r="BA71">
        <v>29.62007239711118</v>
      </c>
      <c r="BB71">
        <f t="shared" si="1"/>
        <v>881.76677872037192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9.4088854246000029</v>
      </c>
      <c r="L72">
        <v>578.49495499999989</v>
      </c>
      <c r="M72">
        <v>26.691600000000005</v>
      </c>
      <c r="N72">
        <v>36.243749999999999</v>
      </c>
      <c r="O72">
        <v>0</v>
      </c>
      <c r="P72">
        <v>38.530245000000008</v>
      </c>
      <c r="Q72">
        <v>3.239808</v>
      </c>
      <c r="R72">
        <v>13.005282679999999</v>
      </c>
      <c r="S72">
        <v>8.0964826799999994</v>
      </c>
      <c r="T72">
        <v>0</v>
      </c>
      <c r="U72">
        <v>21.413106000000003</v>
      </c>
      <c r="V72">
        <v>4.1796999999999995</v>
      </c>
      <c r="W72">
        <v>10.677630010791368</v>
      </c>
      <c r="X72">
        <v>45.262887507913668</v>
      </c>
      <c r="Y72">
        <v>0</v>
      </c>
      <c r="Z72">
        <v>2.01070584</v>
      </c>
      <c r="AA72">
        <v>3.8779520000000005</v>
      </c>
      <c r="AB72">
        <v>8.0565986800000005</v>
      </c>
      <c r="AC72">
        <v>2.9691613120000002</v>
      </c>
      <c r="AD72">
        <v>5.5929026400000001</v>
      </c>
      <c r="AE72">
        <v>13.5800418</v>
      </c>
      <c r="AF72">
        <v>5.4450000000000003</v>
      </c>
      <c r="AG72">
        <v>6.0289881600000008</v>
      </c>
      <c r="AH72">
        <v>14.265494359999998</v>
      </c>
      <c r="AI72">
        <v>0</v>
      </c>
      <c r="AJ72">
        <v>0</v>
      </c>
      <c r="AK72">
        <v>15.571999999999997</v>
      </c>
      <c r="AL72">
        <v>0</v>
      </c>
      <c r="AM72">
        <v>2.8629877777777768</v>
      </c>
      <c r="AN72">
        <v>0</v>
      </c>
      <c r="AO72">
        <v>0.10823904000000001</v>
      </c>
      <c r="AP72">
        <v>0.68776890000000002</v>
      </c>
      <c r="AQ72">
        <v>9.1044299999999989</v>
      </c>
      <c r="AR72">
        <v>15.580531200000001</v>
      </c>
      <c r="AS72">
        <v>9.7861171043999988</v>
      </c>
      <c r="AT72">
        <v>0</v>
      </c>
      <c r="AU72">
        <v>0</v>
      </c>
      <c r="AV72">
        <v>0</v>
      </c>
      <c r="AW72">
        <v>0.61360000000000003</v>
      </c>
      <c r="AX72">
        <v>0</v>
      </c>
      <c r="AY72">
        <v>0</v>
      </c>
      <c r="AZ72">
        <v>0</v>
      </c>
      <c r="BA72">
        <v>29.62007239711118</v>
      </c>
      <c r="BB72">
        <f t="shared" si="1"/>
        <v>881.76677872037192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9.4088854246000029</v>
      </c>
      <c r="L73">
        <v>578.49495499999989</v>
      </c>
      <c r="M73">
        <v>26.691600000000005</v>
      </c>
      <c r="N73">
        <v>36.243749999999999</v>
      </c>
      <c r="O73">
        <v>0</v>
      </c>
      <c r="P73">
        <v>38.530245000000008</v>
      </c>
      <c r="Q73">
        <v>3.239808</v>
      </c>
      <c r="R73">
        <v>13.005282679999999</v>
      </c>
      <c r="S73">
        <v>8.0964826799999994</v>
      </c>
      <c r="T73">
        <v>0</v>
      </c>
      <c r="U73">
        <v>21.413106000000003</v>
      </c>
      <c r="V73">
        <v>4.1796999999999995</v>
      </c>
      <c r="W73">
        <v>10.677630010791368</v>
      </c>
      <c r="X73">
        <v>45.262887507913668</v>
      </c>
      <c r="Y73">
        <v>0</v>
      </c>
      <c r="Z73">
        <v>2.01070584</v>
      </c>
      <c r="AA73">
        <v>3.8779520000000005</v>
      </c>
      <c r="AB73">
        <v>8.0565986800000005</v>
      </c>
      <c r="AC73">
        <v>2.9691613120000002</v>
      </c>
      <c r="AD73">
        <v>5.5929026400000001</v>
      </c>
      <c r="AE73">
        <v>13.5800418</v>
      </c>
      <c r="AF73">
        <v>8.1674999999999986</v>
      </c>
      <c r="AG73">
        <v>6.0289881600000008</v>
      </c>
      <c r="AH73">
        <v>14.265494359999998</v>
      </c>
      <c r="AI73">
        <v>0</v>
      </c>
      <c r="AJ73">
        <v>0</v>
      </c>
      <c r="AK73">
        <v>15.571999999999997</v>
      </c>
      <c r="AL73">
        <v>0</v>
      </c>
      <c r="AM73">
        <v>2.8629877777777768</v>
      </c>
      <c r="AN73">
        <v>0</v>
      </c>
      <c r="AO73">
        <v>0.10823904000000001</v>
      </c>
      <c r="AP73">
        <v>0.68776890000000002</v>
      </c>
      <c r="AQ73">
        <v>9.1044299999999989</v>
      </c>
      <c r="AR73">
        <v>15.580531200000001</v>
      </c>
      <c r="AS73">
        <v>9.7861171043999988</v>
      </c>
      <c r="AT73">
        <v>0</v>
      </c>
      <c r="AU73">
        <v>0</v>
      </c>
      <c r="AV73">
        <v>0</v>
      </c>
      <c r="AW73">
        <v>0.61360000000000003</v>
      </c>
      <c r="AX73">
        <v>0</v>
      </c>
      <c r="AY73">
        <v>0</v>
      </c>
      <c r="AZ73">
        <v>0</v>
      </c>
      <c r="BA73">
        <v>29.708553647111174</v>
      </c>
      <c r="BB73">
        <f t="shared" si="1"/>
        <v>884.4007974703718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9.4088854246000029</v>
      </c>
      <c r="L74">
        <v>578.49495499999989</v>
      </c>
      <c r="M74">
        <v>26.691600000000005</v>
      </c>
      <c r="N74">
        <v>36.243749999999999</v>
      </c>
      <c r="O74">
        <v>0</v>
      </c>
      <c r="P74">
        <v>38.530245000000008</v>
      </c>
      <c r="Q74">
        <v>3.239808</v>
      </c>
      <c r="R74">
        <v>13.005282679999999</v>
      </c>
      <c r="S74">
        <v>8.0964826799999994</v>
      </c>
      <c r="T74">
        <v>0</v>
      </c>
      <c r="U74">
        <v>21.413106000000003</v>
      </c>
      <c r="V74">
        <v>4.1796999999999995</v>
      </c>
      <c r="W74">
        <v>10.677630010791368</v>
      </c>
      <c r="X74">
        <v>45.262887507913668</v>
      </c>
      <c r="Y74">
        <v>0</v>
      </c>
      <c r="Z74">
        <v>2.01070584</v>
      </c>
      <c r="AA74">
        <v>3.8779520000000005</v>
      </c>
      <c r="AB74">
        <v>8.0565986800000005</v>
      </c>
      <c r="AC74">
        <v>2.9691613120000002</v>
      </c>
      <c r="AD74">
        <v>5.5929026400000001</v>
      </c>
      <c r="AE74">
        <v>13.5800418</v>
      </c>
      <c r="AF74">
        <v>8.1674999999999986</v>
      </c>
      <c r="AG74">
        <v>6.0289881600000008</v>
      </c>
      <c r="AH74">
        <v>14.265494359999998</v>
      </c>
      <c r="AI74">
        <v>0</v>
      </c>
      <c r="AJ74">
        <v>0</v>
      </c>
      <c r="AK74">
        <v>15.571999999999997</v>
      </c>
      <c r="AL74">
        <v>0</v>
      </c>
      <c r="AM74">
        <v>3.0674869047619047</v>
      </c>
      <c r="AN74">
        <v>0</v>
      </c>
      <c r="AO74">
        <v>0.10823904000000001</v>
      </c>
      <c r="AP74">
        <v>0.68776890000000002</v>
      </c>
      <c r="AQ74">
        <v>9.1044299999999989</v>
      </c>
      <c r="AR74">
        <v>15.580531200000001</v>
      </c>
      <c r="AS74">
        <v>9.7861171043999988</v>
      </c>
      <c r="AT74">
        <v>0</v>
      </c>
      <c r="AU74">
        <v>0</v>
      </c>
      <c r="AV74">
        <v>0</v>
      </c>
      <c r="AW74">
        <v>0.61360000000000003</v>
      </c>
      <c r="AX74">
        <v>0</v>
      </c>
      <c r="AY74">
        <v>0</v>
      </c>
      <c r="AZ74">
        <v>0</v>
      </c>
      <c r="BA74">
        <v>29.715199792031804</v>
      </c>
      <c r="BB74">
        <f t="shared" si="1"/>
        <v>884.59865045243532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9.4088854246000029</v>
      </c>
      <c r="L75">
        <v>578.49495499999989</v>
      </c>
      <c r="M75">
        <v>26.691600000000005</v>
      </c>
      <c r="N75">
        <v>36.243749999999999</v>
      </c>
      <c r="O75">
        <v>0</v>
      </c>
      <c r="P75">
        <v>38.530245000000008</v>
      </c>
      <c r="Q75">
        <v>3.239808</v>
      </c>
      <c r="R75">
        <v>13.005282679999999</v>
      </c>
      <c r="S75">
        <v>8.0964826799999994</v>
      </c>
      <c r="T75">
        <v>0</v>
      </c>
      <c r="U75">
        <v>21.413106000000003</v>
      </c>
      <c r="V75">
        <v>4.1796999999999995</v>
      </c>
      <c r="W75">
        <v>10.677630010791368</v>
      </c>
      <c r="X75">
        <v>45.262887507913668</v>
      </c>
      <c r="Y75">
        <v>0</v>
      </c>
      <c r="Z75">
        <v>2.01070584</v>
      </c>
      <c r="AA75">
        <v>4.2899843999999998</v>
      </c>
      <c r="AB75">
        <v>8.0565986800000005</v>
      </c>
      <c r="AC75">
        <v>5.9383226240000004</v>
      </c>
      <c r="AD75">
        <v>5.5929026400000001</v>
      </c>
      <c r="AE75">
        <v>13.5800418</v>
      </c>
      <c r="AF75">
        <v>8.1674999999999986</v>
      </c>
      <c r="AG75">
        <v>6.0289881600000008</v>
      </c>
      <c r="AH75">
        <v>20.337772000000001</v>
      </c>
      <c r="AI75">
        <v>0.78111279999999994</v>
      </c>
      <c r="AJ75">
        <v>0</v>
      </c>
      <c r="AK75">
        <v>15.571999999999997</v>
      </c>
      <c r="AL75">
        <v>0</v>
      </c>
      <c r="AM75">
        <v>3.2392661714285707</v>
      </c>
      <c r="AN75">
        <v>0</v>
      </c>
      <c r="AO75">
        <v>0.10823904000000001</v>
      </c>
      <c r="AP75">
        <v>0.68776890000000002</v>
      </c>
      <c r="AQ75">
        <v>9.1044299999999989</v>
      </c>
      <c r="AR75">
        <v>15.580531200000001</v>
      </c>
      <c r="AS75">
        <v>9.7861171043999988</v>
      </c>
      <c r="AT75">
        <v>0</v>
      </c>
      <c r="AU75">
        <v>0</v>
      </c>
      <c r="AV75">
        <v>0</v>
      </c>
      <c r="AW75">
        <v>0.61360000000000003</v>
      </c>
      <c r="AX75">
        <v>0</v>
      </c>
      <c r="AY75">
        <v>0</v>
      </c>
      <c r="AZ75">
        <v>0</v>
      </c>
      <c r="BA75">
        <v>30.053406756527046</v>
      </c>
      <c r="BB75">
        <f t="shared" si="1"/>
        <v>894.66680690660655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9.4088854246000029</v>
      </c>
      <c r="L76">
        <v>578.49495499999989</v>
      </c>
      <c r="M76">
        <v>26.691600000000005</v>
      </c>
      <c r="N76">
        <v>36.243749999999999</v>
      </c>
      <c r="O76">
        <v>0</v>
      </c>
      <c r="P76">
        <v>38.530245000000008</v>
      </c>
      <c r="Q76">
        <v>3.239808</v>
      </c>
      <c r="R76">
        <v>13.005282679999999</v>
      </c>
      <c r="S76">
        <v>8.0964826799999994</v>
      </c>
      <c r="T76">
        <v>0</v>
      </c>
      <c r="U76">
        <v>21.413106000000003</v>
      </c>
      <c r="V76">
        <v>4.1796999999999995</v>
      </c>
      <c r="W76">
        <v>10.677630010791368</v>
      </c>
      <c r="X76">
        <v>45.262887507913668</v>
      </c>
      <c r="Y76">
        <v>0</v>
      </c>
      <c r="Z76">
        <v>2.01070584</v>
      </c>
      <c r="AA76">
        <v>7.755904000000001</v>
      </c>
      <c r="AB76">
        <v>8.0565986800000005</v>
      </c>
      <c r="AC76">
        <v>5.9383226240000004</v>
      </c>
      <c r="AD76">
        <v>5.5929026400000001</v>
      </c>
      <c r="AE76">
        <v>13.5800418</v>
      </c>
      <c r="AF76">
        <v>8.1674999999999986</v>
      </c>
      <c r="AG76">
        <v>6.0289881600000008</v>
      </c>
      <c r="AH76">
        <v>21.528984359999999</v>
      </c>
      <c r="AI76">
        <v>0.78111279999999994</v>
      </c>
      <c r="AJ76">
        <v>0</v>
      </c>
      <c r="AK76">
        <v>15.571999999999997</v>
      </c>
      <c r="AL76">
        <v>0</v>
      </c>
      <c r="AM76">
        <v>3.2392661714285707</v>
      </c>
      <c r="AN76">
        <v>0</v>
      </c>
      <c r="AO76">
        <v>0.10823904000000001</v>
      </c>
      <c r="AP76">
        <v>0.68776890000000002</v>
      </c>
      <c r="AQ76">
        <v>9.1044299999999989</v>
      </c>
      <c r="AR76">
        <v>15.580531200000001</v>
      </c>
      <c r="AS76">
        <v>9.7861171043999988</v>
      </c>
      <c r="AT76">
        <v>0</v>
      </c>
      <c r="AU76">
        <v>0</v>
      </c>
      <c r="AV76">
        <v>0</v>
      </c>
      <c r="AW76">
        <v>0.61360000000000003</v>
      </c>
      <c r="AX76">
        <v>0</v>
      </c>
      <c r="AY76">
        <v>0</v>
      </c>
      <c r="AZ76">
        <v>0</v>
      </c>
      <c r="BA76">
        <v>30.204763468527041</v>
      </c>
      <c r="BB76">
        <f t="shared" si="1"/>
        <v>899.17258215460652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9.4088854246000029</v>
      </c>
      <c r="L77">
        <v>578.49495499999989</v>
      </c>
      <c r="M77">
        <v>26.691600000000005</v>
      </c>
      <c r="N77">
        <v>36.243749999999999</v>
      </c>
      <c r="O77">
        <v>0</v>
      </c>
      <c r="P77">
        <v>38.530245000000008</v>
      </c>
      <c r="Q77">
        <v>3.239808</v>
      </c>
      <c r="R77">
        <v>13.005282679999999</v>
      </c>
      <c r="S77">
        <v>8.0964826799999994</v>
      </c>
      <c r="T77">
        <v>0</v>
      </c>
      <c r="U77">
        <v>21.413106000000003</v>
      </c>
      <c r="V77">
        <v>4.1796999999999995</v>
      </c>
      <c r="W77">
        <v>10.677630010791368</v>
      </c>
      <c r="X77">
        <v>45.262887507913668</v>
      </c>
      <c r="Y77">
        <v>0</v>
      </c>
      <c r="Z77">
        <v>2.01070584</v>
      </c>
      <c r="AA77">
        <v>8.6042059999999996</v>
      </c>
      <c r="AB77">
        <v>12.121704815999999</v>
      </c>
      <c r="AC77">
        <v>5.9383226240000004</v>
      </c>
      <c r="AD77">
        <v>8.3893539599999993</v>
      </c>
      <c r="AE77">
        <v>13.5800418</v>
      </c>
      <c r="AF77">
        <v>8.1674999999999986</v>
      </c>
      <c r="AG77">
        <v>6.0289881600000008</v>
      </c>
      <c r="AH77">
        <v>28.705312479999996</v>
      </c>
      <c r="AI77">
        <v>0.78111279999999994</v>
      </c>
      <c r="AJ77">
        <v>0</v>
      </c>
      <c r="AK77">
        <v>15.571999999999997</v>
      </c>
      <c r="AL77">
        <v>0</v>
      </c>
      <c r="AM77">
        <v>3.2392661714285707</v>
      </c>
      <c r="AN77">
        <v>0</v>
      </c>
      <c r="AO77">
        <v>0.10823904000000001</v>
      </c>
      <c r="AP77">
        <v>0.68776890000000002</v>
      </c>
      <c r="AQ77">
        <v>9.1044299999999989</v>
      </c>
      <c r="AR77">
        <v>15.580531200000001</v>
      </c>
      <c r="AS77">
        <v>9.7861171043999988</v>
      </c>
      <c r="AT77">
        <v>0</v>
      </c>
      <c r="AU77">
        <v>0</v>
      </c>
      <c r="AV77">
        <v>0</v>
      </c>
      <c r="AW77">
        <v>0.61360000000000003</v>
      </c>
      <c r="AX77">
        <v>0</v>
      </c>
      <c r="AY77">
        <v>0</v>
      </c>
      <c r="AZ77">
        <v>0</v>
      </c>
      <c r="BA77">
        <v>30.688564672127036</v>
      </c>
      <c r="BB77">
        <f t="shared" si="1"/>
        <v>913.57496852700649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9.4088854246000029</v>
      </c>
      <c r="L78">
        <v>578.49495499999989</v>
      </c>
      <c r="M78">
        <v>26.691600000000005</v>
      </c>
      <c r="N78">
        <v>36.243749999999999</v>
      </c>
      <c r="O78">
        <v>0</v>
      </c>
      <c r="P78">
        <v>38.530245000000008</v>
      </c>
      <c r="Q78">
        <v>3.239808</v>
      </c>
      <c r="R78">
        <v>13.005282679999999</v>
      </c>
      <c r="S78">
        <v>8.0964826799999994</v>
      </c>
      <c r="T78">
        <v>0</v>
      </c>
      <c r="U78">
        <v>21.413106000000003</v>
      </c>
      <c r="V78">
        <v>4.1796999999999995</v>
      </c>
      <c r="W78">
        <v>10.677630010791368</v>
      </c>
      <c r="X78">
        <v>45.262887507913668</v>
      </c>
      <c r="Y78">
        <v>0</v>
      </c>
      <c r="Z78">
        <v>4.0214116799999999</v>
      </c>
      <c r="AA78">
        <v>11.633856000000002</v>
      </c>
      <c r="AB78">
        <v>12.121704815999999</v>
      </c>
      <c r="AC78">
        <v>8.9164694943999994</v>
      </c>
      <c r="AD78">
        <v>11.185805279999999</v>
      </c>
      <c r="AE78">
        <v>15.1671353808</v>
      </c>
      <c r="AF78">
        <v>8.1674999999999986</v>
      </c>
      <c r="AG78">
        <v>6.0289881600000008</v>
      </c>
      <c r="AH78">
        <v>35.88164059999999</v>
      </c>
      <c r="AI78">
        <v>2.3433383999999999</v>
      </c>
      <c r="AJ78">
        <v>0</v>
      </c>
      <c r="AK78">
        <v>15.571999999999997</v>
      </c>
      <c r="AL78">
        <v>0</v>
      </c>
      <c r="AM78">
        <v>4.8588992571428555</v>
      </c>
      <c r="AN78">
        <v>0</v>
      </c>
      <c r="AO78">
        <v>0.10823904000000001</v>
      </c>
      <c r="AP78">
        <v>0.68776890000000002</v>
      </c>
      <c r="AQ78">
        <v>9.1044299999999989</v>
      </c>
      <c r="AR78">
        <v>15.580531200000001</v>
      </c>
      <c r="AS78">
        <v>9.7861171043999988</v>
      </c>
      <c r="AT78">
        <v>0</v>
      </c>
      <c r="AU78">
        <v>0</v>
      </c>
      <c r="AV78">
        <v>0</v>
      </c>
      <c r="AW78">
        <v>0.61360000000000003</v>
      </c>
      <c r="AX78">
        <v>0</v>
      </c>
      <c r="AY78">
        <v>0</v>
      </c>
      <c r="AZ78">
        <v>0</v>
      </c>
      <c r="BA78">
        <v>31.428272112730212</v>
      </c>
      <c r="BB78">
        <f t="shared" si="1"/>
        <v>935.59549550331781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9.4088854246000029</v>
      </c>
      <c r="L79">
        <v>578.49495499999989</v>
      </c>
      <c r="M79">
        <v>26.691600000000005</v>
      </c>
      <c r="N79">
        <v>36.243749999999999</v>
      </c>
      <c r="O79">
        <v>0</v>
      </c>
      <c r="P79">
        <v>38.530245000000008</v>
      </c>
      <c r="Q79">
        <v>3.239808</v>
      </c>
      <c r="R79">
        <v>13.005282679999999</v>
      </c>
      <c r="S79">
        <v>8.0964826799999994</v>
      </c>
      <c r="T79">
        <v>0</v>
      </c>
      <c r="U79">
        <v>21.413106000000003</v>
      </c>
      <c r="V79">
        <v>4.1796999999999995</v>
      </c>
      <c r="W79">
        <v>10.677630010791368</v>
      </c>
      <c r="X79">
        <v>45.262887507913668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6.0289881600000008</v>
      </c>
      <c r="AH79">
        <v>43.057968719999998</v>
      </c>
      <c r="AI79">
        <v>10.154466399999999</v>
      </c>
      <c r="AJ79">
        <v>0</v>
      </c>
      <c r="AK79">
        <v>15.571999999999997</v>
      </c>
      <c r="AL79">
        <v>0</v>
      </c>
      <c r="AM79">
        <v>4.8588992571428555</v>
      </c>
      <c r="AN79">
        <v>0</v>
      </c>
      <c r="AO79">
        <v>0.10823904000000001</v>
      </c>
      <c r="AP79">
        <v>0.68776890000000002</v>
      </c>
      <c r="AQ79">
        <v>9.1044299999999989</v>
      </c>
      <c r="AR79">
        <v>15.580531200000001</v>
      </c>
      <c r="AS79">
        <v>9.7861171043999988</v>
      </c>
      <c r="AT79">
        <v>0</v>
      </c>
      <c r="AU79">
        <v>0</v>
      </c>
      <c r="AV79">
        <v>0</v>
      </c>
      <c r="AW79">
        <v>0.61360000000000003</v>
      </c>
      <c r="AX79">
        <v>0</v>
      </c>
      <c r="AY79">
        <v>0</v>
      </c>
      <c r="AZ79">
        <v>0</v>
      </c>
      <c r="BA79">
        <v>32.052364818330219</v>
      </c>
      <c r="BB79">
        <f t="shared" si="1"/>
        <v>954.17423970171774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9.4088854246000029</v>
      </c>
      <c r="L80">
        <v>578.49495499999989</v>
      </c>
      <c r="M80">
        <v>26.691600000000005</v>
      </c>
      <c r="N80">
        <v>36.243749999999999</v>
      </c>
      <c r="O80">
        <v>0</v>
      </c>
      <c r="P80">
        <v>38.530245000000008</v>
      </c>
      <c r="Q80">
        <v>3.239808</v>
      </c>
      <c r="R80">
        <v>13.005282679999999</v>
      </c>
      <c r="S80">
        <v>8.0964826799999994</v>
      </c>
      <c r="T80">
        <v>0</v>
      </c>
      <c r="U80">
        <v>21.413106000000003</v>
      </c>
      <c r="V80">
        <v>4.1796999999999995</v>
      </c>
      <c r="W80">
        <v>10.677630010791368</v>
      </c>
      <c r="X80">
        <v>45.262887507913668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6.0289881600000008</v>
      </c>
      <c r="AH80">
        <v>43.057968719999998</v>
      </c>
      <c r="AI80">
        <v>10.154466399999999</v>
      </c>
      <c r="AJ80">
        <v>0</v>
      </c>
      <c r="AK80">
        <v>15.571999999999997</v>
      </c>
      <c r="AL80">
        <v>0</v>
      </c>
      <c r="AM80">
        <v>4.8588992571428555</v>
      </c>
      <c r="AN80">
        <v>0</v>
      </c>
      <c r="AO80">
        <v>0.10823904000000001</v>
      </c>
      <c r="AP80">
        <v>0.68776890000000002</v>
      </c>
      <c r="AQ80">
        <v>9.1044299999999989</v>
      </c>
      <c r="AR80">
        <v>15.580531200000001</v>
      </c>
      <c r="AS80">
        <v>9.7861171043999988</v>
      </c>
      <c r="AT80">
        <v>0</v>
      </c>
      <c r="AU80">
        <v>0</v>
      </c>
      <c r="AV80">
        <v>0</v>
      </c>
      <c r="AW80">
        <v>0.61360000000000003</v>
      </c>
      <c r="AX80">
        <v>0</v>
      </c>
      <c r="AY80">
        <v>0</v>
      </c>
      <c r="AZ80">
        <v>0</v>
      </c>
      <c r="BA80">
        <v>32.052364818330219</v>
      </c>
      <c r="BB80">
        <f t="shared" si="1"/>
        <v>954.17423970171774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9.4088854246000029</v>
      </c>
      <c r="L81">
        <v>578.49495499999989</v>
      </c>
      <c r="M81">
        <v>26.691600000000005</v>
      </c>
      <c r="N81">
        <v>36.243749999999999</v>
      </c>
      <c r="O81">
        <v>0</v>
      </c>
      <c r="P81">
        <v>38.530245000000008</v>
      </c>
      <c r="Q81">
        <v>3.239808</v>
      </c>
      <c r="R81">
        <v>13.005282679999999</v>
      </c>
      <c r="S81">
        <v>8.0964826799999994</v>
      </c>
      <c r="T81">
        <v>0</v>
      </c>
      <c r="U81">
        <v>21.413106000000003</v>
      </c>
      <c r="V81">
        <v>4.1796999999999995</v>
      </c>
      <c r="W81">
        <v>10.677630010791368</v>
      </c>
      <c r="X81">
        <v>45.262887507913668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6.0289881600000008</v>
      </c>
      <c r="AH81">
        <v>43.057968719999998</v>
      </c>
      <c r="AI81">
        <v>15.231699599999999</v>
      </c>
      <c r="AJ81">
        <v>0</v>
      </c>
      <c r="AK81">
        <v>15.571999999999997</v>
      </c>
      <c r="AL81">
        <v>0</v>
      </c>
      <c r="AM81">
        <v>4.8588992571428555</v>
      </c>
      <c r="AN81">
        <v>0</v>
      </c>
      <c r="AO81">
        <v>0.10823904000000001</v>
      </c>
      <c r="AP81">
        <v>0.68776890000000002</v>
      </c>
      <c r="AQ81">
        <v>9.1044299999999989</v>
      </c>
      <c r="AR81">
        <v>15.580531200000001</v>
      </c>
      <c r="AS81">
        <v>9.7861171043999988</v>
      </c>
      <c r="AT81">
        <v>0</v>
      </c>
      <c r="AU81">
        <v>0</v>
      </c>
      <c r="AV81">
        <v>0</v>
      </c>
      <c r="AW81">
        <v>0.61360000000000003</v>
      </c>
      <c r="AX81">
        <v>0</v>
      </c>
      <c r="AY81">
        <v>0</v>
      </c>
      <c r="AZ81">
        <v>0</v>
      </c>
      <c r="BA81">
        <v>32.217375050730212</v>
      </c>
      <c r="BB81">
        <f t="shared" si="1"/>
        <v>959.08646266931771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9.4088854246000029</v>
      </c>
      <c r="L82">
        <v>578.49495499999989</v>
      </c>
      <c r="M82">
        <v>26.691600000000005</v>
      </c>
      <c r="N82">
        <v>36.243749999999999</v>
      </c>
      <c r="O82">
        <v>0</v>
      </c>
      <c r="P82">
        <v>38.530245000000008</v>
      </c>
      <c r="Q82">
        <v>3.239808</v>
      </c>
      <c r="R82">
        <v>13.005282679999999</v>
      </c>
      <c r="S82">
        <v>8.0964826799999994</v>
      </c>
      <c r="T82">
        <v>0</v>
      </c>
      <c r="U82">
        <v>21.413106000000003</v>
      </c>
      <c r="V82">
        <v>4.1796999999999995</v>
      </c>
      <c r="W82">
        <v>10.677630010791368</v>
      </c>
      <c r="X82">
        <v>45.262887507913668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6.0289881600000008</v>
      </c>
      <c r="AH82">
        <v>43.057968719999998</v>
      </c>
      <c r="AI82">
        <v>15.231699599999999</v>
      </c>
      <c r="AJ82">
        <v>0</v>
      </c>
      <c r="AK82">
        <v>15.571999999999997</v>
      </c>
      <c r="AL82">
        <v>0</v>
      </c>
      <c r="AM82">
        <v>4.8588992571428555</v>
      </c>
      <c r="AN82">
        <v>0</v>
      </c>
      <c r="AO82">
        <v>0.10823904000000001</v>
      </c>
      <c r="AP82">
        <v>0.68776890000000002</v>
      </c>
      <c r="AQ82">
        <v>9.1044299999999989</v>
      </c>
      <c r="AR82">
        <v>15.580531200000001</v>
      </c>
      <c r="AS82">
        <v>9.7861171043999988</v>
      </c>
      <c r="AT82">
        <v>0</v>
      </c>
      <c r="AU82">
        <v>0</v>
      </c>
      <c r="AV82">
        <v>0</v>
      </c>
      <c r="AW82">
        <v>0.61360000000000003</v>
      </c>
      <c r="AX82">
        <v>0</v>
      </c>
      <c r="AY82">
        <v>0</v>
      </c>
      <c r="AZ82">
        <v>0</v>
      </c>
      <c r="BA82">
        <v>32.217375050730212</v>
      </c>
      <c r="BB82">
        <f t="shared" si="1"/>
        <v>959.08646266931771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9.4088854246000029</v>
      </c>
      <c r="L83">
        <v>578.49495499999989</v>
      </c>
      <c r="M83">
        <v>26.691600000000005</v>
      </c>
      <c r="N83">
        <v>36.243749999999999</v>
      </c>
      <c r="O83">
        <v>0</v>
      </c>
      <c r="P83">
        <v>38.530245000000008</v>
      </c>
      <c r="Q83">
        <v>3.239808</v>
      </c>
      <c r="R83">
        <v>13.005282679999999</v>
      </c>
      <c r="S83">
        <v>8.0964826799999994</v>
      </c>
      <c r="T83">
        <v>0</v>
      </c>
      <c r="U83">
        <v>21.413106000000003</v>
      </c>
      <c r="V83">
        <v>4.1796999999999995</v>
      </c>
      <c r="W83">
        <v>10.677630010791368</v>
      </c>
      <c r="X83">
        <v>45.262887507913668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6.0289881600000008</v>
      </c>
      <c r="AH83">
        <v>43.057968719999998</v>
      </c>
      <c r="AI83">
        <v>15.231699599999999</v>
      </c>
      <c r="AJ83">
        <v>0</v>
      </c>
      <c r="AK83">
        <v>15.571999999999997</v>
      </c>
      <c r="AL83">
        <v>0</v>
      </c>
      <c r="AM83">
        <v>4.8588992571428555</v>
      </c>
      <c r="AN83">
        <v>0</v>
      </c>
      <c r="AO83">
        <v>0.10823904000000001</v>
      </c>
      <c r="AP83">
        <v>0.68776890000000002</v>
      </c>
      <c r="AQ83">
        <v>9.1044299999999989</v>
      </c>
      <c r="AR83">
        <v>15.580531200000001</v>
      </c>
      <c r="AS83">
        <v>9.7861171043999988</v>
      </c>
      <c r="AT83">
        <v>0</v>
      </c>
      <c r="AU83">
        <v>0</v>
      </c>
      <c r="AV83">
        <v>0</v>
      </c>
      <c r="AW83">
        <v>0.61360000000000003</v>
      </c>
      <c r="AX83">
        <v>0</v>
      </c>
      <c r="AY83">
        <v>0</v>
      </c>
      <c r="AZ83">
        <v>0</v>
      </c>
      <c r="BA83">
        <v>32.217375050730212</v>
      </c>
      <c r="BB83">
        <f t="shared" si="1"/>
        <v>959.08646266931771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9.4088854246000029</v>
      </c>
      <c r="L84">
        <v>578.49495499999989</v>
      </c>
      <c r="M84">
        <v>26.691600000000005</v>
      </c>
      <c r="N84">
        <v>36.243749999999999</v>
      </c>
      <c r="O84">
        <v>0</v>
      </c>
      <c r="P84">
        <v>38.530245000000008</v>
      </c>
      <c r="Q84">
        <v>3.239808</v>
      </c>
      <c r="R84">
        <v>13.005282679999999</v>
      </c>
      <c r="S84">
        <v>8.0964826799999994</v>
      </c>
      <c r="T84">
        <v>0</v>
      </c>
      <c r="U84">
        <v>21.413106000000003</v>
      </c>
      <c r="V84">
        <v>4.1796999999999995</v>
      </c>
      <c r="W84">
        <v>10.677630010791368</v>
      </c>
      <c r="X84">
        <v>45.262887507913668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6.0289881600000008</v>
      </c>
      <c r="AH84">
        <v>43.057968719999998</v>
      </c>
      <c r="AI84">
        <v>15.231699599999999</v>
      </c>
      <c r="AJ84">
        <v>0</v>
      </c>
      <c r="AK84">
        <v>15.571999999999997</v>
      </c>
      <c r="AL84">
        <v>0</v>
      </c>
      <c r="AM84">
        <v>4.8588992571428555</v>
      </c>
      <c r="AN84">
        <v>0</v>
      </c>
      <c r="AO84">
        <v>0.10823904000000001</v>
      </c>
      <c r="AP84">
        <v>0.68776890000000002</v>
      </c>
      <c r="AQ84">
        <v>9.1044299999999989</v>
      </c>
      <c r="AR84">
        <v>15.580531200000001</v>
      </c>
      <c r="AS84">
        <v>9.7861171043999988</v>
      </c>
      <c r="AT84">
        <v>0</v>
      </c>
      <c r="AU84">
        <v>0</v>
      </c>
      <c r="AV84">
        <v>0</v>
      </c>
      <c r="AW84">
        <v>0.61360000000000003</v>
      </c>
      <c r="AX84">
        <v>0</v>
      </c>
      <c r="AY84">
        <v>0</v>
      </c>
      <c r="AZ84">
        <v>0</v>
      </c>
      <c r="BA84">
        <v>32.217375050730212</v>
      </c>
      <c r="BB84">
        <f t="shared" si="1"/>
        <v>959.08646266931771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9.4088854246000029</v>
      </c>
      <c r="L85">
        <v>578.49495499999989</v>
      </c>
      <c r="M85">
        <v>26.691600000000005</v>
      </c>
      <c r="N85">
        <v>36.243749999999999</v>
      </c>
      <c r="O85">
        <v>0</v>
      </c>
      <c r="P85">
        <v>38.530245000000008</v>
      </c>
      <c r="Q85">
        <v>3.239808</v>
      </c>
      <c r="R85">
        <v>13.005282679999999</v>
      </c>
      <c r="S85">
        <v>8.0964826799999994</v>
      </c>
      <c r="T85">
        <v>0</v>
      </c>
      <c r="U85">
        <v>21.413106000000003</v>
      </c>
      <c r="V85">
        <v>4.1796999999999995</v>
      </c>
      <c r="W85">
        <v>10.677630010791368</v>
      </c>
      <c r="X85">
        <v>45.262887507913668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6.0289881600000008</v>
      </c>
      <c r="AH85">
        <v>43.057968719999998</v>
      </c>
      <c r="AI85">
        <v>2.3433383999999999</v>
      </c>
      <c r="AJ85">
        <v>0</v>
      </c>
      <c r="AK85">
        <v>15.571999999999997</v>
      </c>
      <c r="AL85">
        <v>0</v>
      </c>
      <c r="AM85">
        <v>4.8588992571428555</v>
      </c>
      <c r="AN85">
        <v>0</v>
      </c>
      <c r="AO85">
        <v>0.10823904000000001</v>
      </c>
      <c r="AP85">
        <v>2.4563174999999999</v>
      </c>
      <c r="AQ85">
        <v>9.1044299999999989</v>
      </c>
      <c r="AR85">
        <v>15.580531200000001</v>
      </c>
      <c r="AS85">
        <v>9.7861171043999988</v>
      </c>
      <c r="AT85">
        <v>0</v>
      </c>
      <c r="AU85">
        <v>0</v>
      </c>
      <c r="AV85">
        <v>0</v>
      </c>
      <c r="AW85">
        <v>0.61360000000000003</v>
      </c>
      <c r="AX85">
        <v>0</v>
      </c>
      <c r="AY85">
        <v>0</v>
      </c>
      <c r="AZ85">
        <v>0</v>
      </c>
      <c r="BA85">
        <v>31.855980911130217</v>
      </c>
      <c r="BB85">
        <f t="shared" si="1"/>
        <v>948.32804420891762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9.4088854246000029</v>
      </c>
      <c r="L86">
        <v>578.49495499999989</v>
      </c>
      <c r="M86">
        <v>26.691600000000005</v>
      </c>
      <c r="N86">
        <v>36.243749999999999</v>
      </c>
      <c r="O86">
        <v>0</v>
      </c>
      <c r="P86">
        <v>38.530245000000008</v>
      </c>
      <c r="Q86">
        <v>3.239808</v>
      </c>
      <c r="R86">
        <v>13.005282679999999</v>
      </c>
      <c r="S86">
        <v>8.0964826799999994</v>
      </c>
      <c r="T86">
        <v>0</v>
      </c>
      <c r="U86">
        <v>21.413106000000003</v>
      </c>
      <c r="V86">
        <v>4.1796999999999995</v>
      </c>
      <c r="W86">
        <v>10.677630010791368</v>
      </c>
      <c r="X86">
        <v>45.262887507913668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6.0289881600000008</v>
      </c>
      <c r="AH86">
        <v>35.88164059999999</v>
      </c>
      <c r="AI86">
        <v>0.78111279999999994</v>
      </c>
      <c r="AJ86">
        <v>0</v>
      </c>
      <c r="AK86">
        <v>15.571999999999997</v>
      </c>
      <c r="AL86">
        <v>0</v>
      </c>
      <c r="AM86">
        <v>4.8588992571428555</v>
      </c>
      <c r="AN86">
        <v>0</v>
      </c>
      <c r="AO86">
        <v>0.10823904000000001</v>
      </c>
      <c r="AP86">
        <v>2.4563174999999999</v>
      </c>
      <c r="AQ86">
        <v>9.1044299999999989</v>
      </c>
      <c r="AR86">
        <v>15.580531200000001</v>
      </c>
      <c r="AS86">
        <v>9.7861171043999988</v>
      </c>
      <c r="AT86">
        <v>0</v>
      </c>
      <c r="AU86">
        <v>0</v>
      </c>
      <c r="AV86">
        <v>0</v>
      </c>
      <c r="AW86">
        <v>0.61360000000000003</v>
      </c>
      <c r="AX86">
        <v>0</v>
      </c>
      <c r="AY86">
        <v>0</v>
      </c>
      <c r="AZ86">
        <v>0</v>
      </c>
      <c r="BA86">
        <v>31.571977685130207</v>
      </c>
      <c r="BB86">
        <f t="shared" si="1"/>
        <v>939.87349371491769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9.4088854246000029</v>
      </c>
      <c r="L87">
        <v>578.49495499999989</v>
      </c>
      <c r="M87">
        <v>26.691600000000005</v>
      </c>
      <c r="N87">
        <v>36.243749999999999</v>
      </c>
      <c r="O87">
        <v>0</v>
      </c>
      <c r="P87">
        <v>38.530245000000008</v>
      </c>
      <c r="Q87">
        <v>3.239808</v>
      </c>
      <c r="R87">
        <v>13.005282679999999</v>
      </c>
      <c r="S87">
        <v>8.0964826799999994</v>
      </c>
      <c r="T87">
        <v>0</v>
      </c>
      <c r="U87">
        <v>21.413106000000003</v>
      </c>
      <c r="V87">
        <v>4.1796999999999995</v>
      </c>
      <c r="W87">
        <v>10.677630010791368</v>
      </c>
      <c r="X87">
        <v>45.262887507913668</v>
      </c>
      <c r="Y87">
        <v>0</v>
      </c>
      <c r="Z87">
        <v>2.01070584</v>
      </c>
      <c r="AA87">
        <v>12.931030944</v>
      </c>
      <c r="AB87">
        <v>8.0565986800000005</v>
      </c>
      <c r="AC87">
        <v>8.9164694943999994</v>
      </c>
      <c r="AD87">
        <v>11.185805279999999</v>
      </c>
      <c r="AE87">
        <v>15.1671353808</v>
      </c>
      <c r="AF87">
        <v>8.1674999999999986</v>
      </c>
      <c r="AG87">
        <v>6.0289881600000008</v>
      </c>
      <c r="AH87">
        <v>35.88164059999999</v>
      </c>
      <c r="AI87">
        <v>0</v>
      </c>
      <c r="AJ87">
        <v>0</v>
      </c>
      <c r="AK87">
        <v>15.571999999999997</v>
      </c>
      <c r="AL87">
        <v>0</v>
      </c>
      <c r="AM87">
        <v>3.2392661714285707</v>
      </c>
      <c r="AN87">
        <v>0</v>
      </c>
      <c r="AO87">
        <v>0.10823904000000001</v>
      </c>
      <c r="AP87">
        <v>2.4563174999999999</v>
      </c>
      <c r="AQ87">
        <v>9.1044299999999989</v>
      </c>
      <c r="AR87">
        <v>15.580531200000001</v>
      </c>
      <c r="AS87">
        <v>9.7861171043999988</v>
      </c>
      <c r="AT87">
        <v>0</v>
      </c>
      <c r="AU87">
        <v>0</v>
      </c>
      <c r="AV87">
        <v>0</v>
      </c>
      <c r="AW87">
        <v>0.61360000000000003</v>
      </c>
      <c r="AX87">
        <v>0</v>
      </c>
      <c r="AY87">
        <v>0</v>
      </c>
      <c r="AZ87">
        <v>0</v>
      </c>
      <c r="BA87">
        <v>31.201647481327043</v>
      </c>
      <c r="BB87">
        <f t="shared" si="1"/>
        <v>928.84906021700635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9.4088854246000029</v>
      </c>
      <c r="L88">
        <v>578.49495499999989</v>
      </c>
      <c r="M88">
        <v>26.691600000000005</v>
      </c>
      <c r="N88">
        <v>36.243749999999999</v>
      </c>
      <c r="O88">
        <v>0</v>
      </c>
      <c r="P88">
        <v>38.530245000000008</v>
      </c>
      <c r="Q88">
        <v>3.239808</v>
      </c>
      <c r="R88">
        <v>13.005282679999999</v>
      </c>
      <c r="S88">
        <v>8.0964826799999994</v>
      </c>
      <c r="T88">
        <v>0</v>
      </c>
      <c r="U88">
        <v>21.413106000000003</v>
      </c>
      <c r="V88">
        <v>4.1796999999999995</v>
      </c>
      <c r="W88">
        <v>10.677630010791368</v>
      </c>
      <c r="X88">
        <v>45.262887507913668</v>
      </c>
      <c r="Y88">
        <v>0</v>
      </c>
      <c r="Z88">
        <v>2.01070584</v>
      </c>
      <c r="AA88">
        <v>12.931030944</v>
      </c>
      <c r="AB88">
        <v>8.0565986800000005</v>
      </c>
      <c r="AC88">
        <v>8.9164694943999994</v>
      </c>
      <c r="AD88">
        <v>11.185805279999999</v>
      </c>
      <c r="AE88">
        <v>15.1671353808</v>
      </c>
      <c r="AF88">
        <v>8.1674999999999986</v>
      </c>
      <c r="AG88">
        <v>6.0289881600000008</v>
      </c>
      <c r="AH88">
        <v>35.88164059999999</v>
      </c>
      <c r="AI88">
        <v>0</v>
      </c>
      <c r="AJ88">
        <v>0</v>
      </c>
      <c r="AK88">
        <v>15.571999999999997</v>
      </c>
      <c r="AL88">
        <v>0</v>
      </c>
      <c r="AM88">
        <v>3.2392661714285707</v>
      </c>
      <c r="AN88">
        <v>0</v>
      </c>
      <c r="AO88">
        <v>0.10823904000000001</v>
      </c>
      <c r="AP88">
        <v>1.2772851000000001</v>
      </c>
      <c r="AQ88">
        <v>9.1044299999999989</v>
      </c>
      <c r="AR88">
        <v>15.580531200000001</v>
      </c>
      <c r="AS88">
        <v>9.7861171043999988</v>
      </c>
      <c r="AT88">
        <v>0</v>
      </c>
      <c r="AU88">
        <v>0</v>
      </c>
      <c r="AV88">
        <v>0</v>
      </c>
      <c r="AW88">
        <v>0.61360000000000003</v>
      </c>
      <c r="AX88">
        <v>0</v>
      </c>
      <c r="AY88">
        <v>0</v>
      </c>
      <c r="AZ88">
        <v>0</v>
      </c>
      <c r="BA88">
        <v>31.163329081727042</v>
      </c>
      <c r="BB88">
        <f t="shared" si="1"/>
        <v>927.7083462166064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9.4088854246000029</v>
      </c>
      <c r="L89">
        <v>578.49495499999989</v>
      </c>
      <c r="M89">
        <v>26.691600000000005</v>
      </c>
      <c r="N89">
        <v>36.243749999999999</v>
      </c>
      <c r="O89">
        <v>0</v>
      </c>
      <c r="P89">
        <v>38.530245000000008</v>
      </c>
      <c r="Q89">
        <v>3.239808</v>
      </c>
      <c r="R89">
        <v>13.005282679999999</v>
      </c>
      <c r="S89">
        <v>8.0964826799999994</v>
      </c>
      <c r="T89">
        <v>0</v>
      </c>
      <c r="U89">
        <v>20.018700000000003</v>
      </c>
      <c r="V89">
        <v>4.1796999999999995</v>
      </c>
      <c r="W89">
        <v>10.677630010791368</v>
      </c>
      <c r="X89">
        <v>45.262887507913668</v>
      </c>
      <c r="Y89">
        <v>0</v>
      </c>
      <c r="Z89">
        <v>2.01070584</v>
      </c>
      <c r="AA89">
        <v>12.931030944</v>
      </c>
      <c r="AB89">
        <v>8.0565986800000005</v>
      </c>
      <c r="AC89">
        <v>8.9164694943999994</v>
      </c>
      <c r="AD89">
        <v>11.185805279999999</v>
      </c>
      <c r="AE89">
        <v>15.1671353808</v>
      </c>
      <c r="AF89">
        <v>8.1674999999999986</v>
      </c>
      <c r="AG89">
        <v>6.0289881600000008</v>
      </c>
      <c r="AH89">
        <v>35.88164059999999</v>
      </c>
      <c r="AI89">
        <v>0</v>
      </c>
      <c r="AJ89">
        <v>0</v>
      </c>
      <c r="AK89">
        <v>15.571999999999997</v>
      </c>
      <c r="AL89">
        <v>0</v>
      </c>
      <c r="AM89">
        <v>3.2392661714285707</v>
      </c>
      <c r="AN89">
        <v>0</v>
      </c>
      <c r="AO89">
        <v>0.10823904000000001</v>
      </c>
      <c r="AP89">
        <v>1.2772851000000001</v>
      </c>
      <c r="AQ89">
        <v>9.1044299999999989</v>
      </c>
      <c r="AR89">
        <v>15.580531200000001</v>
      </c>
      <c r="AS89">
        <v>9.7861171043999988</v>
      </c>
      <c r="AT89">
        <v>0</v>
      </c>
      <c r="AU89">
        <v>0</v>
      </c>
      <c r="AV89">
        <v>0</v>
      </c>
      <c r="AW89">
        <v>0.61360000000000003</v>
      </c>
      <c r="AX89">
        <v>0</v>
      </c>
      <c r="AY89">
        <v>0</v>
      </c>
      <c r="AZ89">
        <v>0</v>
      </c>
      <c r="BA89">
        <v>31.118010856047036</v>
      </c>
      <c r="BB89">
        <f t="shared" si="1"/>
        <v>926.35925844228643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9.4088854246000029</v>
      </c>
      <c r="L90">
        <v>578.49495499999989</v>
      </c>
      <c r="M90">
        <v>26.691600000000005</v>
      </c>
      <c r="N90">
        <v>36.243749999999999</v>
      </c>
      <c r="O90">
        <v>0</v>
      </c>
      <c r="P90">
        <v>38.530245000000008</v>
      </c>
      <c r="Q90">
        <v>3.239808</v>
      </c>
      <c r="R90">
        <v>13.005282679999999</v>
      </c>
      <c r="S90">
        <v>8.0964826799999994</v>
      </c>
      <c r="T90">
        <v>0</v>
      </c>
      <c r="U90">
        <v>18.638100000000001</v>
      </c>
      <c r="V90">
        <v>4.1796999999999995</v>
      </c>
      <c r="W90">
        <v>10.677630010791368</v>
      </c>
      <c r="X90">
        <v>45.262887507913668</v>
      </c>
      <c r="Y90">
        <v>0</v>
      </c>
      <c r="Z90">
        <v>2.01070584</v>
      </c>
      <c r="AA90">
        <v>12.931030944</v>
      </c>
      <c r="AB90">
        <v>8.0565986800000005</v>
      </c>
      <c r="AC90">
        <v>8.9164694943999994</v>
      </c>
      <c r="AD90">
        <v>11.185805279999999</v>
      </c>
      <c r="AE90">
        <v>15.1671353808</v>
      </c>
      <c r="AF90">
        <v>8.1674999999999986</v>
      </c>
      <c r="AG90">
        <v>6.0289881600000008</v>
      </c>
      <c r="AH90">
        <v>35.88164059999999</v>
      </c>
      <c r="AI90">
        <v>0</v>
      </c>
      <c r="AJ90">
        <v>0</v>
      </c>
      <c r="AK90">
        <v>15.571999999999997</v>
      </c>
      <c r="AL90">
        <v>0</v>
      </c>
      <c r="AM90">
        <v>3.2392661714285707</v>
      </c>
      <c r="AN90">
        <v>0</v>
      </c>
      <c r="AO90">
        <v>0.10823904000000001</v>
      </c>
      <c r="AP90">
        <v>1.2772851000000001</v>
      </c>
      <c r="AQ90">
        <v>9.1044299999999989</v>
      </c>
      <c r="AR90">
        <v>15.580531200000001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31.053199356047038</v>
      </c>
      <c r="BB90">
        <f t="shared" si="1"/>
        <v>924.42986994228647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9.4088854246000029</v>
      </c>
      <c r="L91">
        <v>578.49495499999989</v>
      </c>
      <c r="M91">
        <v>26.691600000000005</v>
      </c>
      <c r="N91">
        <v>36.243749999999999</v>
      </c>
      <c r="O91">
        <v>0</v>
      </c>
      <c r="P91">
        <v>38.530245000000008</v>
      </c>
      <c r="Q91">
        <v>3.239808</v>
      </c>
      <c r="R91">
        <v>13.005282679999999</v>
      </c>
      <c r="S91">
        <v>8.0964826799999994</v>
      </c>
      <c r="T91">
        <v>0</v>
      </c>
      <c r="U91">
        <v>17.130484800000001</v>
      </c>
      <c r="V91">
        <v>4.1796999999999995</v>
      </c>
      <c r="W91">
        <v>10.677630010791368</v>
      </c>
      <c r="X91">
        <v>45.262887507913668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6.0289881600000008</v>
      </c>
      <c r="AH91">
        <v>43.057968719999998</v>
      </c>
      <c r="AI91">
        <v>0</v>
      </c>
      <c r="AJ91">
        <v>0</v>
      </c>
      <c r="AK91">
        <v>15.571999999999997</v>
      </c>
      <c r="AL91">
        <v>0</v>
      </c>
      <c r="AM91">
        <v>4.8588992571428555</v>
      </c>
      <c r="AN91">
        <v>0</v>
      </c>
      <c r="AO91">
        <v>0.10823904000000001</v>
      </c>
      <c r="AP91">
        <v>1.2772851000000001</v>
      </c>
      <c r="AQ91">
        <v>9.1044299999999989</v>
      </c>
      <c r="AR91">
        <v>15.580531200000001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31.582376793850216</v>
      </c>
      <c r="BB91">
        <f t="shared" si="1"/>
        <v>940.18305632619763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9.4088854246000029</v>
      </c>
      <c r="L92">
        <v>578.49495499999989</v>
      </c>
      <c r="M92">
        <v>26.691600000000005</v>
      </c>
      <c r="N92">
        <v>36.243749999999999</v>
      </c>
      <c r="O92">
        <v>0</v>
      </c>
      <c r="P92">
        <v>38.530245000000008</v>
      </c>
      <c r="Q92">
        <v>3.239808</v>
      </c>
      <c r="R92">
        <v>13.005282679999999</v>
      </c>
      <c r="S92">
        <v>8.0964826799999994</v>
      </c>
      <c r="T92">
        <v>0</v>
      </c>
      <c r="U92">
        <v>17.130484800000001</v>
      </c>
      <c r="V92">
        <v>4.1796999999999995</v>
      </c>
      <c r="W92">
        <v>10.677630010791368</v>
      </c>
      <c r="X92">
        <v>45.262887507913668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6.0289881600000008</v>
      </c>
      <c r="AH92">
        <v>43.057968719999998</v>
      </c>
      <c r="AI92">
        <v>0</v>
      </c>
      <c r="AJ92">
        <v>0</v>
      </c>
      <c r="AK92">
        <v>15.571999999999997</v>
      </c>
      <c r="AL92">
        <v>0</v>
      </c>
      <c r="AM92">
        <v>4.8588992571428555</v>
      </c>
      <c r="AN92">
        <v>0</v>
      </c>
      <c r="AO92">
        <v>0.10823904000000001</v>
      </c>
      <c r="AP92">
        <v>1.2772851000000001</v>
      </c>
      <c r="AQ92">
        <v>9.1044299999999989</v>
      </c>
      <c r="AR92">
        <v>15.580531200000001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31.582376793850216</v>
      </c>
      <c r="BB92">
        <f t="shared" si="1"/>
        <v>940.18305632619763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9.4088854246000029</v>
      </c>
      <c r="L93">
        <v>578.49495499999989</v>
      </c>
      <c r="M93">
        <v>26.691600000000005</v>
      </c>
      <c r="N93">
        <v>36.243749999999999</v>
      </c>
      <c r="O93">
        <v>0</v>
      </c>
      <c r="P93">
        <v>38.530245000000008</v>
      </c>
      <c r="Q93">
        <v>3.239808</v>
      </c>
      <c r="R93">
        <v>13.005282679999999</v>
      </c>
      <c r="S93">
        <v>8.0964826799999994</v>
      </c>
      <c r="T93">
        <v>0</v>
      </c>
      <c r="U93">
        <v>17.130484800000001</v>
      </c>
      <c r="V93">
        <v>4.1796999999999995</v>
      </c>
      <c r="W93">
        <v>10.677630010791368</v>
      </c>
      <c r="X93">
        <v>45.262887507913668</v>
      </c>
      <c r="Y93">
        <v>0</v>
      </c>
      <c r="Z93">
        <v>4.0160119999999999</v>
      </c>
      <c r="AA93">
        <v>12.931030944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6.0289881600000008</v>
      </c>
      <c r="AH93">
        <v>43.057968719999998</v>
      </c>
      <c r="AI93">
        <v>0.97639100000000012</v>
      </c>
      <c r="AJ93">
        <v>0</v>
      </c>
      <c r="AK93">
        <v>15.571999999999997</v>
      </c>
      <c r="AL93">
        <v>0</v>
      </c>
      <c r="AM93">
        <v>4.8588992571428555</v>
      </c>
      <c r="AN93">
        <v>0</v>
      </c>
      <c r="AO93">
        <v>0.10823904000000001</v>
      </c>
      <c r="AP93">
        <v>0.68776890000000002</v>
      </c>
      <c r="AQ93">
        <v>9.1044299999999989</v>
      </c>
      <c r="AR93">
        <v>15.580531200000001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31.529426488650216</v>
      </c>
      <c r="BB93">
        <f t="shared" si="1"/>
        <v>938.60677591139779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9.4088854246000029</v>
      </c>
      <c r="L94">
        <v>578.49495499999989</v>
      </c>
      <c r="M94">
        <v>26.691600000000005</v>
      </c>
      <c r="N94">
        <v>36.243749999999999</v>
      </c>
      <c r="O94">
        <v>0</v>
      </c>
      <c r="P94">
        <v>38.530245000000008</v>
      </c>
      <c r="Q94">
        <v>3.239808</v>
      </c>
      <c r="R94">
        <v>13.005282679999999</v>
      </c>
      <c r="S94">
        <v>8.0964826799999994</v>
      </c>
      <c r="T94">
        <v>0</v>
      </c>
      <c r="U94">
        <v>17.130484800000001</v>
      </c>
      <c r="V94">
        <v>4.1796999999999995</v>
      </c>
      <c r="W94">
        <v>10.677630010791368</v>
      </c>
      <c r="X94">
        <v>45.262887507913668</v>
      </c>
      <c r="Y94">
        <v>0</v>
      </c>
      <c r="Z94">
        <v>3.9485159999999997</v>
      </c>
      <c r="AA94">
        <v>12.931030944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6.0289881600000008</v>
      </c>
      <c r="AH94">
        <v>43.057968719999998</v>
      </c>
      <c r="AI94">
        <v>3.9055640000000005</v>
      </c>
      <c r="AJ94">
        <v>0</v>
      </c>
      <c r="AK94">
        <v>15.571999999999997</v>
      </c>
      <c r="AL94">
        <v>0</v>
      </c>
      <c r="AM94">
        <v>4.8588992571428555</v>
      </c>
      <c r="AN94">
        <v>0</v>
      </c>
      <c r="AO94">
        <v>0.10823904000000001</v>
      </c>
      <c r="AP94">
        <v>0.68776890000000002</v>
      </c>
      <c r="AQ94">
        <v>9.1044299999999989</v>
      </c>
      <c r="AR94">
        <v>15.580531200000001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31.622431067850215</v>
      </c>
      <c r="BB94">
        <f t="shared" si="1"/>
        <v>941.37544833219772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9.4088854246000029</v>
      </c>
      <c r="L95">
        <v>578.49495499999989</v>
      </c>
      <c r="M95">
        <v>26.691600000000005</v>
      </c>
      <c r="N95">
        <v>36.243749999999999</v>
      </c>
      <c r="O95">
        <v>0</v>
      </c>
      <c r="P95">
        <v>38.530245000000008</v>
      </c>
      <c r="Q95">
        <v>3.239808</v>
      </c>
      <c r="R95">
        <v>13.005282679999999</v>
      </c>
      <c r="S95">
        <v>8.0964826799999994</v>
      </c>
      <c r="T95">
        <v>0</v>
      </c>
      <c r="U95">
        <v>17.130484800000001</v>
      </c>
      <c r="V95">
        <v>4.1796999999999995</v>
      </c>
      <c r="W95">
        <v>10.677630010791368</v>
      </c>
      <c r="X95">
        <v>45.262887507913668</v>
      </c>
      <c r="Y95">
        <v>0</v>
      </c>
      <c r="Z95">
        <v>2.01070584</v>
      </c>
      <c r="AA95">
        <v>12.931030944</v>
      </c>
      <c r="AB95">
        <v>8.0565986800000005</v>
      </c>
      <c r="AC95">
        <v>5.9383226240000004</v>
      </c>
      <c r="AD95">
        <v>8.4088075343999993</v>
      </c>
      <c r="AE95">
        <v>13.5800418</v>
      </c>
      <c r="AF95">
        <v>5.4450000000000003</v>
      </c>
      <c r="AG95">
        <v>6.0289881600000008</v>
      </c>
      <c r="AH95">
        <v>35.88164059999999</v>
      </c>
      <c r="AI95">
        <v>3.9055640000000005</v>
      </c>
      <c r="AJ95">
        <v>0</v>
      </c>
      <c r="AK95">
        <v>15.571999999999997</v>
      </c>
      <c r="AL95">
        <v>0</v>
      </c>
      <c r="AM95">
        <v>4.8588992571428555</v>
      </c>
      <c r="AN95">
        <v>0</v>
      </c>
      <c r="AO95">
        <v>0.10823904000000001</v>
      </c>
      <c r="AP95">
        <v>0.68776890000000002</v>
      </c>
      <c r="AQ95">
        <v>9.1044299999999989</v>
      </c>
      <c r="AR95">
        <v>15.580531200000001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30.837507843050204</v>
      </c>
      <c r="BB95">
        <f t="shared" si="1"/>
        <v>918.00888894419779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9.4088854246000029</v>
      </c>
      <c r="L96">
        <v>578.49495499999989</v>
      </c>
      <c r="M96">
        <v>26.691600000000005</v>
      </c>
      <c r="N96">
        <v>36.243749999999999</v>
      </c>
      <c r="O96">
        <v>0</v>
      </c>
      <c r="P96">
        <v>38.530245000000008</v>
      </c>
      <c r="Q96">
        <v>3.239808</v>
      </c>
      <c r="R96">
        <v>13.005282679999999</v>
      </c>
      <c r="S96">
        <v>8.0964826799999994</v>
      </c>
      <c r="T96">
        <v>0</v>
      </c>
      <c r="U96">
        <v>17.130484800000001</v>
      </c>
      <c r="V96">
        <v>4.1796999999999995</v>
      </c>
      <c r="W96">
        <v>10.677630010791368</v>
      </c>
      <c r="X96">
        <v>45.262887507913668</v>
      </c>
      <c r="Y96">
        <v>0</v>
      </c>
      <c r="Z96">
        <v>2.01070584</v>
      </c>
      <c r="AA96">
        <v>12.931030944</v>
      </c>
      <c r="AB96">
        <v>8.0565986800000005</v>
      </c>
      <c r="AC96">
        <v>2.9691613120000002</v>
      </c>
      <c r="AD96">
        <v>8.4088075343999993</v>
      </c>
      <c r="AE96">
        <v>13.5800418</v>
      </c>
      <c r="AF96">
        <v>5.4450000000000003</v>
      </c>
      <c r="AG96">
        <v>6.0289881600000008</v>
      </c>
      <c r="AH96">
        <v>35.88164059999999</v>
      </c>
      <c r="AI96">
        <v>3.9055640000000005</v>
      </c>
      <c r="AJ96">
        <v>0</v>
      </c>
      <c r="AK96">
        <v>15.571999999999997</v>
      </c>
      <c r="AL96">
        <v>0</v>
      </c>
      <c r="AM96">
        <v>4.8588992571428555</v>
      </c>
      <c r="AN96">
        <v>0</v>
      </c>
      <c r="AO96">
        <v>0.10823904000000001</v>
      </c>
      <c r="AP96">
        <v>0.68776890000000002</v>
      </c>
      <c r="AQ96">
        <v>9.1044299999999989</v>
      </c>
      <c r="AR96">
        <v>15.580531200000001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30.741010039050209</v>
      </c>
      <c r="BB96">
        <f t="shared" si="1"/>
        <v>915.13622543619772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9.4088854246000029</v>
      </c>
      <c r="L97">
        <v>578.49495499999989</v>
      </c>
      <c r="M97">
        <v>26.691600000000005</v>
      </c>
      <c r="N97">
        <v>36.243749999999999</v>
      </c>
      <c r="O97">
        <v>0</v>
      </c>
      <c r="P97">
        <v>38.530245000000008</v>
      </c>
      <c r="Q97">
        <v>3.239808</v>
      </c>
      <c r="R97">
        <v>13.005282679999999</v>
      </c>
      <c r="S97">
        <v>8.0964826799999994</v>
      </c>
      <c r="T97">
        <v>0</v>
      </c>
      <c r="U97">
        <v>17.130484800000001</v>
      </c>
      <c r="V97">
        <v>4.1796999999999995</v>
      </c>
      <c r="W97">
        <v>10.677630010791368</v>
      </c>
      <c r="X97">
        <v>45.262887507913668</v>
      </c>
      <c r="Y97">
        <v>0</v>
      </c>
      <c r="Z97">
        <v>2.01070584</v>
      </c>
      <c r="AA97">
        <v>8.6042059999999996</v>
      </c>
      <c r="AB97">
        <v>8.0565986800000005</v>
      </c>
      <c r="AC97">
        <v>2.9691613120000002</v>
      </c>
      <c r="AD97">
        <v>8.4088075343999993</v>
      </c>
      <c r="AE97">
        <v>13.5800418</v>
      </c>
      <c r="AF97">
        <v>5.4450000000000003</v>
      </c>
      <c r="AG97">
        <v>6.0289881600000008</v>
      </c>
      <c r="AH97">
        <v>28.705312479999996</v>
      </c>
      <c r="AI97">
        <v>0</v>
      </c>
      <c r="AJ97">
        <v>0</v>
      </c>
      <c r="AK97">
        <v>15.571999999999997</v>
      </c>
      <c r="AL97">
        <v>0</v>
      </c>
      <c r="AM97">
        <v>4.2126820158730149</v>
      </c>
      <c r="AN97">
        <v>0</v>
      </c>
      <c r="AO97">
        <v>0.10823904000000001</v>
      </c>
      <c r="AP97">
        <v>0.68776890000000002</v>
      </c>
      <c r="AQ97">
        <v>9.1044299999999989</v>
      </c>
      <c r="AR97">
        <v>15.580531200000001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30.219224643462915</v>
      </c>
      <c r="BB97">
        <f t="shared" si="1"/>
        <v>899.60307652651522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9.4088854246000029</v>
      </c>
      <c r="L98">
        <v>578.49495499999989</v>
      </c>
      <c r="M98">
        <v>26.691600000000005</v>
      </c>
      <c r="N98">
        <v>36.243749999999999</v>
      </c>
      <c r="O98">
        <v>0</v>
      </c>
      <c r="P98">
        <v>38.530245000000008</v>
      </c>
      <c r="Q98">
        <v>3.239808</v>
      </c>
      <c r="R98">
        <v>13.005282679999999</v>
      </c>
      <c r="S98">
        <v>8.0964826799999994</v>
      </c>
      <c r="T98">
        <v>0</v>
      </c>
      <c r="U98">
        <v>17.130484800000001</v>
      </c>
      <c r="V98">
        <v>4.1796999999999995</v>
      </c>
      <c r="W98">
        <v>10.677630010791368</v>
      </c>
      <c r="X98">
        <v>45.262887507913668</v>
      </c>
      <c r="Y98">
        <v>0</v>
      </c>
      <c r="Z98">
        <v>1.9911320000000001</v>
      </c>
      <c r="AA98">
        <v>8.6042059999999996</v>
      </c>
      <c r="AB98">
        <v>8.0565986800000005</v>
      </c>
      <c r="AC98">
        <v>2.9691613120000002</v>
      </c>
      <c r="AD98">
        <v>8.4088075343999993</v>
      </c>
      <c r="AE98">
        <v>13.5800418</v>
      </c>
      <c r="AF98">
        <v>5.4450000000000003</v>
      </c>
      <c r="AG98">
        <v>6.0289881600000008</v>
      </c>
      <c r="AH98">
        <v>28.705312479999996</v>
      </c>
      <c r="AI98">
        <v>0</v>
      </c>
      <c r="AJ98">
        <v>0</v>
      </c>
      <c r="AK98">
        <v>15.571999999999997</v>
      </c>
      <c r="AL98">
        <v>0</v>
      </c>
      <c r="AM98">
        <v>3.2392661714285707</v>
      </c>
      <c r="AN98">
        <v>0</v>
      </c>
      <c r="AO98">
        <v>0.10823904000000001</v>
      </c>
      <c r="AP98">
        <v>0.68776890000000002</v>
      </c>
      <c r="AQ98">
        <v>9.1044299999999989</v>
      </c>
      <c r="AR98">
        <v>15.580531200000001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30.186952494047041</v>
      </c>
      <c r="BB98">
        <f t="shared" si="1"/>
        <v>898.6423589914865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0.22581325019040041</v>
      </c>
      <c r="L99">
        <f t="shared" si="2"/>
        <v>13.883878920000008</v>
      </c>
      <c r="M99">
        <f t="shared" si="2"/>
        <v>0.6639152000000007</v>
      </c>
      <c r="N99">
        <f t="shared" si="2"/>
        <v>0.86985000000000134</v>
      </c>
      <c r="O99">
        <f t="shared" si="2"/>
        <v>0</v>
      </c>
      <c r="P99">
        <f t="shared" si="2"/>
        <v>0.92472587999999878</v>
      </c>
      <c r="Q99">
        <f t="shared" si="2"/>
        <v>7.7757539600000009E-2</v>
      </c>
      <c r="R99">
        <f t="shared" si="2"/>
        <v>0.31212678432000018</v>
      </c>
      <c r="S99">
        <f t="shared" si="2"/>
        <v>0.19431558432000015</v>
      </c>
      <c r="T99">
        <f t="shared" si="2"/>
        <v>0</v>
      </c>
      <c r="U99">
        <f t="shared" si="2"/>
        <v>0.50430694859999958</v>
      </c>
      <c r="V99">
        <f t="shared" si="2"/>
        <v>0.10040914604316564</v>
      </c>
      <c r="W99">
        <f t="shared" si="2"/>
        <v>0.25626312025899317</v>
      </c>
      <c r="X99">
        <f t="shared" si="2"/>
        <v>1.0863093001899271</v>
      </c>
      <c r="Y99">
        <f t="shared" si="2"/>
        <v>0</v>
      </c>
      <c r="Z99">
        <f t="shared" si="2"/>
        <v>7.0867087720000027E-2</v>
      </c>
      <c r="AA99">
        <f t="shared" si="2"/>
        <v>0.13087518425799993</v>
      </c>
      <c r="AB99">
        <f t="shared" si="2"/>
        <v>0.20058272444599995</v>
      </c>
      <c r="AC99">
        <f t="shared" si="2"/>
        <v>0.1418156412712</v>
      </c>
      <c r="AD99">
        <f t="shared" si="2"/>
        <v>0.13227336328439995</v>
      </c>
      <c r="AE99">
        <f t="shared" si="2"/>
        <v>0.33742743166079947</v>
      </c>
      <c r="AF99">
        <f t="shared" si="2"/>
        <v>0.10753874999999992</v>
      </c>
      <c r="AG99">
        <f t="shared" si="2"/>
        <v>0.14469571583999999</v>
      </c>
      <c r="AH99">
        <f t="shared" si="2"/>
        <v>0.43867121506000001</v>
      </c>
      <c r="AI99">
        <f t="shared" si="2"/>
        <v>5.0040038750000002E-2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5.7255665573015882E-2</v>
      </c>
      <c r="AN99">
        <f t="shared" si="2"/>
        <v>5.0216249999999992E-3</v>
      </c>
      <c r="AO99">
        <f t="shared" si="2"/>
        <v>6.2688444000000079E-3</v>
      </c>
      <c r="AP99">
        <f t="shared" si="2"/>
        <v>2.1654895079999997E-2</v>
      </c>
      <c r="AQ99">
        <f t="shared" si="2"/>
        <v>0.14884099999999983</v>
      </c>
      <c r="AR99">
        <f t="shared" si="2"/>
        <v>0.37647305279999993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5.0622000000000028E-3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0.71774970791423442</v>
      </c>
      <c r="BB99">
        <f t="shared" si="1"/>
        <v>21.366856850904092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8.4633920000000007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0.27505999999999986</v>
      </c>
      <c r="BB8">
        <f t="shared" si="0"/>
        <v>8.1883320000000008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10.657584999999999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0.34637199999999879</v>
      </c>
      <c r="BB9">
        <f t="shared" si="0"/>
        <v>10.311213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10.271203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0.33381400000000028</v>
      </c>
      <c r="BB10">
        <f t="shared" si="0"/>
        <v>9.9373889999999996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10.135142999999999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0.32939199999999857</v>
      </c>
      <c r="BB12">
        <f t="shared" si="0"/>
        <v>9.8057510000000008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8.7984620000000007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0.28595000000000148</v>
      </c>
      <c r="BB15">
        <f t="shared" si="0"/>
        <v>8.5125119999999992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0.3655469999999994</v>
      </c>
      <c r="BB17">
        <f t="shared" si="0"/>
        <v>10.882053000000001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0.3655469999999994</v>
      </c>
      <c r="BB18">
        <f t="shared" si="0"/>
        <v>10.882053000000001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0.3655469999999994</v>
      </c>
      <c r="BB19">
        <f t="shared" si="0"/>
        <v>10.882053000000001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0.3655469999999994</v>
      </c>
      <c r="BB45">
        <f t="shared" si="0"/>
        <v>10.882053000000001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0.3655469999999994</v>
      </c>
      <c r="BB46">
        <f t="shared" si="0"/>
        <v>10.882053000000001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0.3655469999999994</v>
      </c>
      <c r="BB47">
        <f t="shared" si="0"/>
        <v>10.882053000000001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0.3655469999999994</v>
      </c>
      <c r="BB48">
        <f t="shared" si="0"/>
        <v>10.882053000000001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0.3655469999999994</v>
      </c>
      <c r="BB49">
        <f t="shared" si="0"/>
        <v>10.882053000000001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0.3655469999999994</v>
      </c>
      <c r="BB55">
        <f t="shared" si="0"/>
        <v>10.882053000000001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0.3655469999999994</v>
      </c>
      <c r="BB56">
        <f t="shared" si="0"/>
        <v>10.882053000000001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0.3655469999999994</v>
      </c>
      <c r="BB57">
        <f t="shared" si="0"/>
        <v>10.882053000000001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0.3655469999999994</v>
      </c>
      <c r="BB58">
        <f t="shared" si="0"/>
        <v>10.882053000000001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0.3655469999999994</v>
      </c>
      <c r="BB59">
        <f t="shared" si="0"/>
        <v>10.882053000000001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0.3655469999999994</v>
      </c>
      <c r="BB60">
        <f t="shared" si="0"/>
        <v>10.882053000000001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0.3655469999999994</v>
      </c>
      <c r="BB61">
        <f t="shared" si="0"/>
        <v>10.882053000000001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0.3655469999999994</v>
      </c>
      <c r="BB62">
        <f t="shared" si="0"/>
        <v>10.882053000000001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0.3655469999999994</v>
      </c>
      <c r="BB73">
        <f t="shared" si="1"/>
        <v>10.882053000000001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0.3655469999999994</v>
      </c>
      <c r="BB74">
        <f t="shared" si="1"/>
        <v>10.882053000000001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0.3655469999999994</v>
      </c>
      <c r="BB75">
        <f t="shared" si="1"/>
        <v>10.882053000000001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0.3655469999999994</v>
      </c>
      <c r="BB76">
        <f t="shared" si="1"/>
        <v>10.882053000000001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0.3655469999999994</v>
      </c>
      <c r="BB77">
        <f t="shared" si="1"/>
        <v>10.882053000000001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0.3655469999999994</v>
      </c>
      <c r="BB79">
        <f t="shared" si="1"/>
        <v>10.882053000000001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0.3655469999999994</v>
      </c>
      <c r="BB80">
        <f t="shared" si="1"/>
        <v>10.882053000000001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0.3655469999999994</v>
      </c>
      <c r="BB81">
        <f t="shared" si="1"/>
        <v>10.882053000000001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0.3655469999999994</v>
      </c>
      <c r="BB82">
        <f t="shared" si="1"/>
        <v>10.882053000000001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0.3655469999999994</v>
      </c>
      <c r="BB83">
        <f t="shared" si="1"/>
        <v>10.882053000000001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0.3655469999999994</v>
      </c>
      <c r="BB84">
        <f t="shared" si="1"/>
        <v>10.882053000000001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0.3655469999999994</v>
      </c>
      <c r="BB85">
        <f t="shared" si="1"/>
        <v>10.882053000000001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0.3655469999999994</v>
      </c>
      <c r="BB86">
        <f t="shared" si="1"/>
        <v>10.882053000000001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0.3655469999999994</v>
      </c>
      <c r="BB87">
        <f t="shared" si="1"/>
        <v>10.882053000000001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0.3655469999999994</v>
      </c>
      <c r="BB88">
        <f t="shared" si="1"/>
        <v>10.882053000000001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0.26796434625000015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8.7088412499999861E-3</v>
      </c>
      <c r="BB99">
        <f t="shared" si="1"/>
        <v>0.25925550500000016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495.69</v>
      </c>
      <c r="L3" s="199">
        <v>10.68</v>
      </c>
      <c r="M3" s="199">
        <v>61.7</v>
      </c>
      <c r="N3" s="199">
        <v>50.19</v>
      </c>
      <c r="O3" s="199">
        <v>68.06</v>
      </c>
      <c r="P3" s="199">
        <v>24.01</v>
      </c>
      <c r="Q3" s="199">
        <v>4.49</v>
      </c>
      <c r="R3" s="199">
        <v>18.010000000000002</v>
      </c>
      <c r="S3" s="199">
        <v>11.21</v>
      </c>
      <c r="T3" s="199">
        <v>0</v>
      </c>
      <c r="U3" s="199">
        <v>50.08</v>
      </c>
      <c r="V3" s="199">
        <v>6.06</v>
      </c>
      <c r="W3" s="199">
        <v>14.79</v>
      </c>
      <c r="X3" s="199">
        <v>62.68</v>
      </c>
      <c r="Y3" s="199">
        <v>0</v>
      </c>
      <c r="Z3" s="199">
        <v>118.26</v>
      </c>
      <c r="AA3" s="199">
        <v>29.74</v>
      </c>
      <c r="AB3" s="199">
        <v>0</v>
      </c>
      <c r="AC3" s="199">
        <v>30.8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94.5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328.22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495.69</v>
      </c>
      <c r="L4" s="199">
        <v>10.68</v>
      </c>
      <c r="M4" s="199">
        <v>61.7</v>
      </c>
      <c r="N4" s="199">
        <v>50.19</v>
      </c>
      <c r="O4" s="199">
        <v>68.06</v>
      </c>
      <c r="P4" s="199">
        <v>24.01</v>
      </c>
      <c r="Q4" s="199">
        <v>4.49</v>
      </c>
      <c r="R4" s="199">
        <v>18.010000000000002</v>
      </c>
      <c r="S4" s="199">
        <v>11.21</v>
      </c>
      <c r="T4" s="199">
        <v>0</v>
      </c>
      <c r="U4" s="199">
        <v>50.08</v>
      </c>
      <c r="V4" s="199">
        <v>6.06</v>
      </c>
      <c r="W4" s="199">
        <v>14.79</v>
      </c>
      <c r="X4" s="199">
        <v>62.68</v>
      </c>
      <c r="Y4" s="199">
        <v>0</v>
      </c>
      <c r="Z4" s="199">
        <v>118.26</v>
      </c>
      <c r="AA4" s="199">
        <v>29.74</v>
      </c>
      <c r="AB4" s="199">
        <v>0</v>
      </c>
      <c r="AC4" s="199">
        <v>30.8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94.5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328.22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495.69</v>
      </c>
      <c r="L5" s="199">
        <v>10.68</v>
      </c>
      <c r="M5" s="199">
        <v>61.7</v>
      </c>
      <c r="N5" s="199">
        <v>50.19</v>
      </c>
      <c r="O5" s="199">
        <v>68.06</v>
      </c>
      <c r="P5" s="199">
        <v>24.01</v>
      </c>
      <c r="Q5" s="199">
        <v>4.49</v>
      </c>
      <c r="R5" s="199">
        <v>18.010000000000002</v>
      </c>
      <c r="S5" s="199">
        <v>11.21</v>
      </c>
      <c r="T5" s="199">
        <v>0</v>
      </c>
      <c r="U5" s="199">
        <v>50.08</v>
      </c>
      <c r="V5" s="199">
        <v>5.79</v>
      </c>
      <c r="W5" s="199">
        <v>14.79</v>
      </c>
      <c r="X5" s="199">
        <v>62.68</v>
      </c>
      <c r="Y5" s="199">
        <v>0</v>
      </c>
      <c r="Z5" s="199">
        <v>118.26</v>
      </c>
      <c r="AA5" s="199">
        <v>29.74</v>
      </c>
      <c r="AB5" s="199">
        <v>0</v>
      </c>
      <c r="AC5" s="199">
        <v>30.8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94.5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328.22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495.69</v>
      </c>
      <c r="L6" s="199">
        <v>10.68</v>
      </c>
      <c r="M6" s="199">
        <v>61.7</v>
      </c>
      <c r="N6" s="199">
        <v>50.19</v>
      </c>
      <c r="O6" s="199">
        <v>68.06</v>
      </c>
      <c r="P6" s="199">
        <v>24.01</v>
      </c>
      <c r="Q6" s="199">
        <v>4.49</v>
      </c>
      <c r="R6" s="199">
        <v>18.010000000000002</v>
      </c>
      <c r="S6" s="199">
        <v>11.21</v>
      </c>
      <c r="T6" s="199">
        <v>0</v>
      </c>
      <c r="U6" s="199">
        <v>50.08</v>
      </c>
      <c r="V6" s="199">
        <v>5.79</v>
      </c>
      <c r="W6" s="199">
        <v>14.79</v>
      </c>
      <c r="X6" s="199">
        <v>62.68</v>
      </c>
      <c r="Y6" s="199">
        <v>0</v>
      </c>
      <c r="Z6" s="199">
        <v>118.26</v>
      </c>
      <c r="AA6" s="199">
        <v>29.74</v>
      </c>
      <c r="AB6" s="199">
        <v>0</v>
      </c>
      <c r="AC6" s="199">
        <v>30.8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94.5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328.22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495.69</v>
      </c>
      <c r="L7" s="199">
        <v>10.68</v>
      </c>
      <c r="M7" s="199">
        <v>61.7</v>
      </c>
      <c r="N7" s="199">
        <v>50.19</v>
      </c>
      <c r="O7" s="199">
        <v>70.91</v>
      </c>
      <c r="P7" s="199">
        <v>24.01</v>
      </c>
      <c r="Q7" s="199">
        <v>4.49</v>
      </c>
      <c r="R7" s="199">
        <v>18.010000000000002</v>
      </c>
      <c r="S7" s="199">
        <v>11.21</v>
      </c>
      <c r="T7" s="199">
        <v>0</v>
      </c>
      <c r="U7" s="199">
        <v>50.08</v>
      </c>
      <c r="V7" s="199">
        <v>5.79</v>
      </c>
      <c r="W7" s="199">
        <v>14.79</v>
      </c>
      <c r="X7" s="199">
        <v>62.68</v>
      </c>
      <c r="Y7" s="199">
        <v>0</v>
      </c>
      <c r="Z7" s="199">
        <v>118.26</v>
      </c>
      <c r="AA7" s="199">
        <v>29.74</v>
      </c>
      <c r="AB7" s="199">
        <v>0</v>
      </c>
      <c r="AC7" s="199">
        <v>30.8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96.35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323.85000000000002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495.69</v>
      </c>
      <c r="L8" s="199">
        <v>10.68</v>
      </c>
      <c r="M8" s="199">
        <v>61.7</v>
      </c>
      <c r="N8" s="199">
        <v>50.19</v>
      </c>
      <c r="O8" s="199">
        <v>70.91</v>
      </c>
      <c r="P8" s="199">
        <v>24.01</v>
      </c>
      <c r="Q8" s="199">
        <v>4.49</v>
      </c>
      <c r="R8" s="199">
        <v>18.010000000000002</v>
      </c>
      <c r="S8" s="199">
        <v>11.21</v>
      </c>
      <c r="T8" s="199">
        <v>0</v>
      </c>
      <c r="U8" s="199">
        <v>50.08</v>
      </c>
      <c r="V8" s="199">
        <v>5.79</v>
      </c>
      <c r="W8" s="199">
        <v>14.79</v>
      </c>
      <c r="X8" s="199">
        <v>62.68</v>
      </c>
      <c r="Y8" s="199">
        <v>0</v>
      </c>
      <c r="Z8" s="199">
        <v>118.26</v>
      </c>
      <c r="AA8" s="199">
        <v>29.74</v>
      </c>
      <c r="AB8" s="199">
        <v>0</v>
      </c>
      <c r="AC8" s="199">
        <v>30.8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96.35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330.89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495.69</v>
      </c>
      <c r="L9" s="199">
        <v>10.68</v>
      </c>
      <c r="M9" s="199">
        <v>61.7</v>
      </c>
      <c r="N9" s="199">
        <v>50.19</v>
      </c>
      <c r="O9" s="199">
        <v>70.91</v>
      </c>
      <c r="P9" s="199">
        <v>24.01</v>
      </c>
      <c r="Q9" s="199">
        <v>4.49</v>
      </c>
      <c r="R9" s="199">
        <v>18.010000000000002</v>
      </c>
      <c r="S9" s="199">
        <v>11.21</v>
      </c>
      <c r="T9" s="199">
        <v>0</v>
      </c>
      <c r="U9" s="199">
        <v>50.08</v>
      </c>
      <c r="V9" s="199">
        <v>5.79</v>
      </c>
      <c r="W9" s="199">
        <v>14.79</v>
      </c>
      <c r="X9" s="199">
        <v>62.68</v>
      </c>
      <c r="Y9" s="199">
        <v>0</v>
      </c>
      <c r="Z9" s="199">
        <v>118.26</v>
      </c>
      <c r="AA9" s="199">
        <v>29.74</v>
      </c>
      <c r="AB9" s="199">
        <v>0</v>
      </c>
      <c r="AC9" s="199">
        <v>30.8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96.35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329.55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495.69</v>
      </c>
      <c r="L10" s="199">
        <v>10.68</v>
      </c>
      <c r="M10" s="199">
        <v>61.7</v>
      </c>
      <c r="N10" s="199">
        <v>50.19</v>
      </c>
      <c r="O10" s="199">
        <v>70.91</v>
      </c>
      <c r="P10" s="199">
        <v>24.01</v>
      </c>
      <c r="Q10" s="199">
        <v>4.49</v>
      </c>
      <c r="R10" s="199">
        <v>18.010000000000002</v>
      </c>
      <c r="S10" s="199">
        <v>11.21</v>
      </c>
      <c r="T10" s="199">
        <v>0</v>
      </c>
      <c r="U10" s="199">
        <v>50.08</v>
      </c>
      <c r="V10" s="199">
        <v>5.79</v>
      </c>
      <c r="W10" s="199">
        <v>14.79</v>
      </c>
      <c r="X10" s="199">
        <v>62.68</v>
      </c>
      <c r="Y10" s="199">
        <v>0</v>
      </c>
      <c r="Z10" s="199">
        <v>118.26</v>
      </c>
      <c r="AA10" s="199">
        <v>29.74</v>
      </c>
      <c r="AB10" s="199">
        <v>0</v>
      </c>
      <c r="AC10" s="199">
        <v>30.8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92.15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329.55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495.69</v>
      </c>
      <c r="L11" s="199">
        <v>10.68</v>
      </c>
      <c r="M11" s="199">
        <v>61.7</v>
      </c>
      <c r="N11" s="199">
        <v>50.19</v>
      </c>
      <c r="O11" s="199">
        <v>70.91</v>
      </c>
      <c r="P11" s="199">
        <v>24.01</v>
      </c>
      <c r="Q11" s="199">
        <v>4.49</v>
      </c>
      <c r="R11" s="199">
        <v>18.010000000000002</v>
      </c>
      <c r="S11" s="199">
        <v>11.21</v>
      </c>
      <c r="T11" s="199">
        <v>0</v>
      </c>
      <c r="U11" s="199">
        <v>50.08</v>
      </c>
      <c r="V11" s="199">
        <v>5.79</v>
      </c>
      <c r="W11" s="199">
        <v>14.79</v>
      </c>
      <c r="X11" s="199">
        <v>62.68</v>
      </c>
      <c r="Y11" s="199">
        <v>0</v>
      </c>
      <c r="Z11" s="199">
        <v>118.26</v>
      </c>
      <c r="AA11" s="199">
        <v>29.74</v>
      </c>
      <c r="AB11" s="199">
        <v>0</v>
      </c>
      <c r="AC11" s="199">
        <v>31.24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112.15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386.78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495.69</v>
      </c>
      <c r="L12" s="199">
        <v>10.68</v>
      </c>
      <c r="M12" s="199">
        <v>61.7</v>
      </c>
      <c r="N12" s="199">
        <v>50.19</v>
      </c>
      <c r="O12" s="199">
        <v>70.91</v>
      </c>
      <c r="P12" s="199">
        <v>24.01</v>
      </c>
      <c r="Q12" s="199">
        <v>4.49</v>
      </c>
      <c r="R12" s="199">
        <v>18.010000000000002</v>
      </c>
      <c r="S12" s="199">
        <v>11.21</v>
      </c>
      <c r="T12" s="199">
        <v>0</v>
      </c>
      <c r="U12" s="199">
        <v>50.08</v>
      </c>
      <c r="V12" s="199">
        <v>5.79</v>
      </c>
      <c r="W12" s="199">
        <v>14.79</v>
      </c>
      <c r="X12" s="199">
        <v>62.68</v>
      </c>
      <c r="Y12" s="199">
        <v>0</v>
      </c>
      <c r="Z12" s="199">
        <v>118.26</v>
      </c>
      <c r="AA12" s="199">
        <v>29.74</v>
      </c>
      <c r="AB12" s="199">
        <v>0</v>
      </c>
      <c r="AC12" s="199">
        <v>31.24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112.15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386.78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495.69</v>
      </c>
      <c r="L13" s="199">
        <v>10.68</v>
      </c>
      <c r="M13" s="199">
        <v>61.7</v>
      </c>
      <c r="N13" s="199">
        <v>50.19</v>
      </c>
      <c r="O13" s="199">
        <v>70.91</v>
      </c>
      <c r="P13" s="199">
        <v>24.01</v>
      </c>
      <c r="Q13" s="199">
        <v>4.49</v>
      </c>
      <c r="R13" s="199">
        <v>18.010000000000002</v>
      </c>
      <c r="S13" s="199">
        <v>11.21</v>
      </c>
      <c r="T13" s="199">
        <v>0</v>
      </c>
      <c r="U13" s="199">
        <v>50.08</v>
      </c>
      <c r="V13" s="199">
        <v>5.79</v>
      </c>
      <c r="W13" s="199">
        <v>14.79</v>
      </c>
      <c r="X13" s="199">
        <v>62.68</v>
      </c>
      <c r="Y13" s="199">
        <v>0</v>
      </c>
      <c r="Z13" s="199">
        <v>118.26</v>
      </c>
      <c r="AA13" s="199">
        <v>29.74</v>
      </c>
      <c r="AB13" s="199">
        <v>0</v>
      </c>
      <c r="AC13" s="199">
        <v>31.24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112.15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276.56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495.69</v>
      </c>
      <c r="L14" s="199">
        <v>10.68</v>
      </c>
      <c r="M14" s="199">
        <v>61.7</v>
      </c>
      <c r="N14" s="199">
        <v>50.19</v>
      </c>
      <c r="O14" s="199">
        <v>70.91</v>
      </c>
      <c r="P14" s="199">
        <v>24.01</v>
      </c>
      <c r="Q14" s="199">
        <v>4.49</v>
      </c>
      <c r="R14" s="199">
        <v>18.010000000000002</v>
      </c>
      <c r="S14" s="199">
        <v>11.21</v>
      </c>
      <c r="T14" s="199">
        <v>0</v>
      </c>
      <c r="U14" s="199">
        <v>50.08</v>
      </c>
      <c r="V14" s="199">
        <v>5.79</v>
      </c>
      <c r="W14" s="199">
        <v>14.79</v>
      </c>
      <c r="X14" s="199">
        <v>62.68</v>
      </c>
      <c r="Y14" s="199">
        <v>0</v>
      </c>
      <c r="Z14" s="199">
        <v>118.26</v>
      </c>
      <c r="AA14" s="199">
        <v>29.74</v>
      </c>
      <c r="AB14" s="199">
        <v>0</v>
      </c>
      <c r="AC14" s="199">
        <v>31.24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112.15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226.56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495.69</v>
      </c>
      <c r="L15" s="199">
        <v>10.68</v>
      </c>
      <c r="M15" s="199">
        <v>61.7</v>
      </c>
      <c r="N15" s="199">
        <v>50.19</v>
      </c>
      <c r="O15" s="199">
        <v>70.91</v>
      </c>
      <c r="P15" s="199">
        <v>24.01</v>
      </c>
      <c r="Q15" s="199">
        <v>4.49</v>
      </c>
      <c r="R15" s="199">
        <v>18.010000000000002</v>
      </c>
      <c r="S15" s="199">
        <v>11.21</v>
      </c>
      <c r="T15" s="199">
        <v>0</v>
      </c>
      <c r="U15" s="199">
        <v>50.08</v>
      </c>
      <c r="V15" s="199">
        <v>5.79</v>
      </c>
      <c r="W15" s="199">
        <v>14.79</v>
      </c>
      <c r="X15" s="199">
        <v>62.68</v>
      </c>
      <c r="Y15" s="199">
        <v>0</v>
      </c>
      <c r="Z15" s="199">
        <v>118.26</v>
      </c>
      <c r="AA15" s="199">
        <v>29.74</v>
      </c>
      <c r="AB15" s="199">
        <v>0</v>
      </c>
      <c r="AC15" s="199">
        <v>31.24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112.15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288.56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495.69</v>
      </c>
      <c r="L16" s="199">
        <v>10.68</v>
      </c>
      <c r="M16" s="199">
        <v>61.7</v>
      </c>
      <c r="N16" s="199">
        <v>50.19</v>
      </c>
      <c r="O16" s="199">
        <v>70.91</v>
      </c>
      <c r="P16" s="199">
        <v>24.01</v>
      </c>
      <c r="Q16" s="199">
        <v>4.49</v>
      </c>
      <c r="R16" s="199">
        <v>18.010000000000002</v>
      </c>
      <c r="S16" s="199">
        <v>11.21</v>
      </c>
      <c r="T16" s="199">
        <v>0</v>
      </c>
      <c r="U16" s="199">
        <v>50.08</v>
      </c>
      <c r="V16" s="199">
        <v>5.79</v>
      </c>
      <c r="W16" s="199">
        <v>14.79</v>
      </c>
      <c r="X16" s="199">
        <v>62.68</v>
      </c>
      <c r="Y16" s="199">
        <v>0</v>
      </c>
      <c r="Z16" s="199">
        <v>118.26</v>
      </c>
      <c r="AA16" s="199">
        <v>29.74</v>
      </c>
      <c r="AB16" s="199">
        <v>0</v>
      </c>
      <c r="AC16" s="199">
        <v>31.24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112.15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280.56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495.69</v>
      </c>
      <c r="L17" s="199">
        <v>10.68</v>
      </c>
      <c r="M17" s="199">
        <v>61.7</v>
      </c>
      <c r="N17" s="199">
        <v>50.19</v>
      </c>
      <c r="O17" s="199">
        <v>70.91</v>
      </c>
      <c r="P17" s="199">
        <v>24.01</v>
      </c>
      <c r="Q17" s="199">
        <v>4.49</v>
      </c>
      <c r="R17" s="199">
        <v>18.010000000000002</v>
      </c>
      <c r="S17" s="199">
        <v>11.21</v>
      </c>
      <c r="T17" s="199">
        <v>0</v>
      </c>
      <c r="U17" s="199">
        <v>50.08</v>
      </c>
      <c r="V17" s="199">
        <v>5.79</v>
      </c>
      <c r="W17" s="199">
        <v>14.79</v>
      </c>
      <c r="X17" s="199">
        <v>62.68</v>
      </c>
      <c r="Y17" s="199">
        <v>0</v>
      </c>
      <c r="Z17" s="199">
        <v>118.26</v>
      </c>
      <c r="AA17" s="199">
        <v>29.74</v>
      </c>
      <c r="AB17" s="199">
        <v>0</v>
      </c>
      <c r="AC17" s="199">
        <v>31.24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112.15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253.56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495.69</v>
      </c>
      <c r="L18" s="199">
        <v>10.68</v>
      </c>
      <c r="M18" s="199">
        <v>61.7</v>
      </c>
      <c r="N18" s="199">
        <v>50.19</v>
      </c>
      <c r="O18" s="199">
        <v>70.91</v>
      </c>
      <c r="P18" s="199">
        <v>24.01</v>
      </c>
      <c r="Q18" s="199">
        <v>4.49</v>
      </c>
      <c r="R18" s="199">
        <v>18.010000000000002</v>
      </c>
      <c r="S18" s="199">
        <v>11.21</v>
      </c>
      <c r="T18" s="199">
        <v>0</v>
      </c>
      <c r="U18" s="199">
        <v>50.08</v>
      </c>
      <c r="V18" s="199">
        <v>5.79</v>
      </c>
      <c r="W18" s="199">
        <v>14.79</v>
      </c>
      <c r="X18" s="199">
        <v>62.68</v>
      </c>
      <c r="Y18" s="199">
        <v>0</v>
      </c>
      <c r="Z18" s="199">
        <v>118.26</v>
      </c>
      <c r="AA18" s="199">
        <v>29.74</v>
      </c>
      <c r="AB18" s="199">
        <v>0</v>
      </c>
      <c r="AC18" s="199">
        <v>31.24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112.15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317.56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495.69</v>
      </c>
      <c r="L19" s="199">
        <v>10.68</v>
      </c>
      <c r="M19" s="199">
        <v>61.7</v>
      </c>
      <c r="N19" s="199">
        <v>50.19</v>
      </c>
      <c r="O19" s="199">
        <v>70.91</v>
      </c>
      <c r="P19" s="199">
        <v>24.01</v>
      </c>
      <c r="Q19" s="199">
        <v>4.49</v>
      </c>
      <c r="R19" s="199">
        <v>18.010000000000002</v>
      </c>
      <c r="S19" s="199">
        <v>11.21</v>
      </c>
      <c r="T19" s="199">
        <v>0</v>
      </c>
      <c r="U19" s="199">
        <v>50.08</v>
      </c>
      <c r="V19" s="199">
        <v>5.79</v>
      </c>
      <c r="W19" s="199">
        <v>14.79</v>
      </c>
      <c r="X19" s="199">
        <v>62.68</v>
      </c>
      <c r="Y19" s="199">
        <v>0</v>
      </c>
      <c r="Z19" s="199">
        <v>118.26</v>
      </c>
      <c r="AA19" s="199">
        <v>29.74</v>
      </c>
      <c r="AB19" s="199">
        <v>0</v>
      </c>
      <c r="AC19" s="199">
        <v>31.24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120.4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393.78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495.69</v>
      </c>
      <c r="L20" s="199">
        <v>10.68</v>
      </c>
      <c r="M20" s="199">
        <v>61.7</v>
      </c>
      <c r="N20" s="199">
        <v>50.19</v>
      </c>
      <c r="O20" s="199">
        <v>70.91</v>
      </c>
      <c r="P20" s="199">
        <v>24.01</v>
      </c>
      <c r="Q20" s="199">
        <v>4.49</v>
      </c>
      <c r="R20" s="199">
        <v>18.010000000000002</v>
      </c>
      <c r="S20" s="199">
        <v>11.21</v>
      </c>
      <c r="T20" s="199">
        <v>0</v>
      </c>
      <c r="U20" s="199">
        <v>50.08</v>
      </c>
      <c r="V20" s="199">
        <v>5.79</v>
      </c>
      <c r="W20" s="199">
        <v>14.79</v>
      </c>
      <c r="X20" s="199">
        <v>62.68</v>
      </c>
      <c r="Y20" s="199">
        <v>0</v>
      </c>
      <c r="Z20" s="199">
        <v>118.26</v>
      </c>
      <c r="AA20" s="199">
        <v>29.74</v>
      </c>
      <c r="AB20" s="199">
        <v>0</v>
      </c>
      <c r="AC20" s="199">
        <v>31.24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120.4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357.78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495.69</v>
      </c>
      <c r="L21" s="199">
        <v>10.68</v>
      </c>
      <c r="M21" s="199">
        <v>61.7</v>
      </c>
      <c r="N21" s="199">
        <v>50.19</v>
      </c>
      <c r="O21" s="199">
        <v>70.91</v>
      </c>
      <c r="P21" s="199">
        <v>24.01</v>
      </c>
      <c r="Q21" s="199">
        <v>4.49</v>
      </c>
      <c r="R21" s="199">
        <v>18.010000000000002</v>
      </c>
      <c r="S21" s="199">
        <v>11.21</v>
      </c>
      <c r="T21" s="199">
        <v>0</v>
      </c>
      <c r="U21" s="199">
        <v>50.08</v>
      </c>
      <c r="V21" s="199">
        <v>5.79</v>
      </c>
      <c r="W21" s="199">
        <v>14.79</v>
      </c>
      <c r="X21" s="199">
        <v>62.68</v>
      </c>
      <c r="Y21" s="199">
        <v>0</v>
      </c>
      <c r="Z21" s="199">
        <v>118.26</v>
      </c>
      <c r="AA21" s="199">
        <v>29.74</v>
      </c>
      <c r="AB21" s="199">
        <v>0</v>
      </c>
      <c r="AC21" s="199">
        <v>33.74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120.4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391.78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495.69</v>
      </c>
      <c r="L22" s="199">
        <v>10.68</v>
      </c>
      <c r="M22" s="199">
        <v>61.7</v>
      </c>
      <c r="N22" s="199">
        <v>50.19</v>
      </c>
      <c r="O22" s="199">
        <v>70.91</v>
      </c>
      <c r="P22" s="199">
        <v>24.01</v>
      </c>
      <c r="Q22" s="199">
        <v>4.49</v>
      </c>
      <c r="R22" s="199">
        <v>18.010000000000002</v>
      </c>
      <c r="S22" s="199">
        <v>11.21</v>
      </c>
      <c r="T22" s="199">
        <v>0</v>
      </c>
      <c r="U22" s="199">
        <v>50.08</v>
      </c>
      <c r="V22" s="199">
        <v>5.79</v>
      </c>
      <c r="W22" s="199">
        <v>14.79</v>
      </c>
      <c r="X22" s="199">
        <v>62.68</v>
      </c>
      <c r="Y22" s="199">
        <v>0</v>
      </c>
      <c r="Z22" s="199">
        <v>118.26</v>
      </c>
      <c r="AA22" s="199">
        <v>29.74</v>
      </c>
      <c r="AB22" s="199">
        <v>0</v>
      </c>
      <c r="AC22" s="199">
        <v>34.22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120.4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392.78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495.69</v>
      </c>
      <c r="L23" s="199">
        <v>10.68</v>
      </c>
      <c r="M23" s="199">
        <v>61.7</v>
      </c>
      <c r="N23" s="199">
        <v>50.19</v>
      </c>
      <c r="O23" s="199">
        <v>70.91</v>
      </c>
      <c r="P23" s="199">
        <v>24.01</v>
      </c>
      <c r="Q23" s="199">
        <v>4.49</v>
      </c>
      <c r="R23" s="199">
        <v>18.010000000000002</v>
      </c>
      <c r="S23" s="199">
        <v>11.21</v>
      </c>
      <c r="T23" s="199">
        <v>0</v>
      </c>
      <c r="U23" s="199">
        <v>50.08</v>
      </c>
      <c r="V23" s="199">
        <v>5.79</v>
      </c>
      <c r="W23" s="199">
        <v>14.79</v>
      </c>
      <c r="X23" s="199">
        <v>62.68</v>
      </c>
      <c r="Y23" s="199">
        <v>0</v>
      </c>
      <c r="Z23" s="199">
        <v>118.26</v>
      </c>
      <c r="AA23" s="199">
        <v>29.74</v>
      </c>
      <c r="AB23" s="199">
        <v>0</v>
      </c>
      <c r="AC23" s="199">
        <v>39.49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120.4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407.18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495.69</v>
      </c>
      <c r="L24" s="199">
        <v>10.68</v>
      </c>
      <c r="M24" s="199">
        <v>61.7</v>
      </c>
      <c r="N24" s="199">
        <v>50.19</v>
      </c>
      <c r="O24" s="199">
        <v>70.91</v>
      </c>
      <c r="P24" s="199">
        <v>24.01</v>
      </c>
      <c r="Q24" s="199">
        <v>4.49</v>
      </c>
      <c r="R24" s="199">
        <v>18.010000000000002</v>
      </c>
      <c r="S24" s="199">
        <v>11.21</v>
      </c>
      <c r="T24" s="199">
        <v>0</v>
      </c>
      <c r="U24" s="199">
        <v>50.08</v>
      </c>
      <c r="V24" s="199">
        <v>5.79</v>
      </c>
      <c r="W24" s="199">
        <v>14.79</v>
      </c>
      <c r="X24" s="199">
        <v>62.68</v>
      </c>
      <c r="Y24" s="199">
        <v>0</v>
      </c>
      <c r="Z24" s="199">
        <v>118.26</v>
      </c>
      <c r="AA24" s="199">
        <v>29.74</v>
      </c>
      <c r="AB24" s="199">
        <v>0</v>
      </c>
      <c r="AC24" s="199">
        <v>39.49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120.4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363.78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495.69</v>
      </c>
      <c r="L25" s="199">
        <v>10.68</v>
      </c>
      <c r="M25" s="199">
        <v>61.7</v>
      </c>
      <c r="N25" s="199">
        <v>50.19</v>
      </c>
      <c r="O25" s="199">
        <v>70.91</v>
      </c>
      <c r="P25" s="199">
        <v>24.01</v>
      </c>
      <c r="Q25" s="199">
        <v>4.49</v>
      </c>
      <c r="R25" s="199">
        <v>18.010000000000002</v>
      </c>
      <c r="S25" s="199">
        <v>11.21</v>
      </c>
      <c r="T25" s="199">
        <v>0</v>
      </c>
      <c r="U25" s="199">
        <v>50.08</v>
      </c>
      <c r="V25" s="199">
        <v>5.79</v>
      </c>
      <c r="W25" s="199">
        <v>14.79</v>
      </c>
      <c r="X25" s="199">
        <v>62.68</v>
      </c>
      <c r="Y25" s="199">
        <v>0</v>
      </c>
      <c r="Z25" s="199">
        <v>118.26</v>
      </c>
      <c r="AA25" s="199">
        <v>29.74</v>
      </c>
      <c r="AB25" s="199">
        <v>0</v>
      </c>
      <c r="AC25" s="199">
        <v>39.49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120.4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270.27999999999997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495.69</v>
      </c>
      <c r="L26" s="199">
        <v>10.68</v>
      </c>
      <c r="M26" s="199">
        <v>61.7</v>
      </c>
      <c r="N26" s="199">
        <v>50.19</v>
      </c>
      <c r="O26" s="199">
        <v>70.91</v>
      </c>
      <c r="P26" s="199">
        <v>24.01</v>
      </c>
      <c r="Q26" s="199">
        <v>4.49</v>
      </c>
      <c r="R26" s="199">
        <v>18.010000000000002</v>
      </c>
      <c r="S26" s="199">
        <v>11.21</v>
      </c>
      <c r="T26" s="199">
        <v>0</v>
      </c>
      <c r="U26" s="199">
        <v>50.08</v>
      </c>
      <c r="V26" s="199">
        <v>5.79</v>
      </c>
      <c r="W26" s="199">
        <v>14.79</v>
      </c>
      <c r="X26" s="199">
        <v>62.68</v>
      </c>
      <c r="Y26" s="199">
        <v>0</v>
      </c>
      <c r="Z26" s="199">
        <v>118.26</v>
      </c>
      <c r="AA26" s="199">
        <v>29.74</v>
      </c>
      <c r="AB26" s="199">
        <v>0</v>
      </c>
      <c r="AC26" s="199">
        <v>39.49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120.4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230.73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495.69</v>
      </c>
      <c r="L27" s="199">
        <v>10.68</v>
      </c>
      <c r="M27" s="199">
        <v>61.7</v>
      </c>
      <c r="N27" s="199">
        <v>50.19</v>
      </c>
      <c r="O27" s="199">
        <v>70.91</v>
      </c>
      <c r="P27" s="199">
        <v>24.01</v>
      </c>
      <c r="Q27" s="199">
        <v>4.49</v>
      </c>
      <c r="R27" s="199">
        <v>18.010000000000002</v>
      </c>
      <c r="S27" s="199">
        <v>11.21</v>
      </c>
      <c r="T27" s="199">
        <v>0</v>
      </c>
      <c r="U27" s="199">
        <v>50.08</v>
      </c>
      <c r="V27" s="199">
        <v>5.79</v>
      </c>
      <c r="W27" s="199">
        <v>14.79</v>
      </c>
      <c r="X27" s="199">
        <v>62.68</v>
      </c>
      <c r="Y27" s="199">
        <v>0</v>
      </c>
      <c r="Z27" s="199">
        <v>118.26</v>
      </c>
      <c r="AA27" s="199">
        <v>29.74</v>
      </c>
      <c r="AB27" s="199">
        <v>0</v>
      </c>
      <c r="AC27" s="199">
        <v>39.49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120.4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234.33</v>
      </c>
      <c r="AP27" s="199">
        <v>0</v>
      </c>
      <c r="AQ27" s="199">
        <v>5.26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495.69</v>
      </c>
      <c r="L28" s="199">
        <v>10.68</v>
      </c>
      <c r="M28" s="199">
        <v>61.7</v>
      </c>
      <c r="N28" s="199">
        <v>50.19</v>
      </c>
      <c r="O28" s="199">
        <v>70.91</v>
      </c>
      <c r="P28" s="199">
        <v>24.01</v>
      </c>
      <c r="Q28" s="199">
        <v>4.49</v>
      </c>
      <c r="R28" s="199">
        <v>18.010000000000002</v>
      </c>
      <c r="S28" s="199">
        <v>11.21</v>
      </c>
      <c r="T28" s="199">
        <v>0</v>
      </c>
      <c r="U28" s="199">
        <v>50.08</v>
      </c>
      <c r="V28" s="199">
        <v>5.79</v>
      </c>
      <c r="W28" s="199">
        <v>14.79</v>
      </c>
      <c r="X28" s="199">
        <v>62.68</v>
      </c>
      <c r="Y28" s="199">
        <v>0</v>
      </c>
      <c r="Z28" s="199">
        <v>118.26</v>
      </c>
      <c r="AA28" s="199">
        <v>29.74</v>
      </c>
      <c r="AB28" s="199">
        <v>0</v>
      </c>
      <c r="AC28" s="199">
        <v>39.49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120.4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242.93</v>
      </c>
      <c r="AP28" s="199">
        <v>0</v>
      </c>
      <c r="AQ28" s="199">
        <v>9.99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495.69</v>
      </c>
      <c r="L29" s="199">
        <v>10.68</v>
      </c>
      <c r="M29" s="199">
        <v>61.7</v>
      </c>
      <c r="N29" s="199">
        <v>50.19</v>
      </c>
      <c r="O29" s="199">
        <v>70.91</v>
      </c>
      <c r="P29" s="199">
        <v>24.01</v>
      </c>
      <c r="Q29" s="199">
        <v>4.49</v>
      </c>
      <c r="R29" s="199">
        <v>18.010000000000002</v>
      </c>
      <c r="S29" s="199">
        <v>11.21</v>
      </c>
      <c r="T29" s="199">
        <v>0</v>
      </c>
      <c r="U29" s="199">
        <v>50.08</v>
      </c>
      <c r="V29" s="199">
        <v>5.79</v>
      </c>
      <c r="W29" s="199">
        <v>14.79</v>
      </c>
      <c r="X29" s="199">
        <v>62.68</v>
      </c>
      <c r="Y29" s="199">
        <v>0</v>
      </c>
      <c r="Z29" s="199">
        <v>118.26</v>
      </c>
      <c r="AA29" s="199">
        <v>29.74</v>
      </c>
      <c r="AB29" s="199">
        <v>0</v>
      </c>
      <c r="AC29" s="199">
        <v>39.49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120.4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231.58</v>
      </c>
      <c r="AP29" s="199">
        <v>0</v>
      </c>
      <c r="AQ29" s="199">
        <v>17.399999999999999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495.69</v>
      </c>
      <c r="L30" s="199">
        <v>10.68</v>
      </c>
      <c r="M30" s="199">
        <v>61.7</v>
      </c>
      <c r="N30" s="199">
        <v>50.19</v>
      </c>
      <c r="O30" s="199">
        <v>70.91</v>
      </c>
      <c r="P30" s="199">
        <v>24.01</v>
      </c>
      <c r="Q30" s="199">
        <v>4.49</v>
      </c>
      <c r="R30" s="199">
        <v>18.010000000000002</v>
      </c>
      <c r="S30" s="199">
        <v>11.21</v>
      </c>
      <c r="T30" s="199">
        <v>0</v>
      </c>
      <c r="U30" s="199">
        <v>50.08</v>
      </c>
      <c r="V30" s="199">
        <v>5.79</v>
      </c>
      <c r="W30" s="199">
        <v>14.79</v>
      </c>
      <c r="X30" s="199">
        <v>62.68</v>
      </c>
      <c r="Y30" s="199">
        <v>0</v>
      </c>
      <c r="Z30" s="199">
        <v>118.26</v>
      </c>
      <c r="AA30" s="199">
        <v>29.74</v>
      </c>
      <c r="AB30" s="199">
        <v>0</v>
      </c>
      <c r="AC30" s="199">
        <v>39.49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120.4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210</v>
      </c>
      <c r="AP30" s="199">
        <v>0</v>
      </c>
      <c r="AQ30" s="199">
        <v>25.78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495.69</v>
      </c>
      <c r="L31" s="199">
        <v>10.68</v>
      </c>
      <c r="M31" s="199">
        <v>61.7</v>
      </c>
      <c r="N31" s="199">
        <v>50.19</v>
      </c>
      <c r="O31" s="199">
        <v>70.91</v>
      </c>
      <c r="P31" s="199">
        <v>24.01</v>
      </c>
      <c r="Q31" s="199">
        <v>4.49</v>
      </c>
      <c r="R31" s="199">
        <v>18.010000000000002</v>
      </c>
      <c r="S31" s="199">
        <v>11.21</v>
      </c>
      <c r="T31" s="199">
        <v>0</v>
      </c>
      <c r="U31" s="199">
        <v>50.08</v>
      </c>
      <c r="V31" s="199">
        <v>5.79</v>
      </c>
      <c r="W31" s="199">
        <v>14.79</v>
      </c>
      <c r="X31" s="199">
        <v>62.68</v>
      </c>
      <c r="Y31" s="199">
        <v>0</v>
      </c>
      <c r="Z31" s="199">
        <v>118.26</v>
      </c>
      <c r="AA31" s="199">
        <v>29.74</v>
      </c>
      <c r="AB31" s="199">
        <v>0</v>
      </c>
      <c r="AC31" s="199">
        <v>34.5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58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210</v>
      </c>
      <c r="AP31" s="199">
        <v>0</v>
      </c>
      <c r="AQ31" s="199">
        <v>34.17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495.69</v>
      </c>
      <c r="L32" s="199">
        <v>10.68</v>
      </c>
      <c r="M32" s="199">
        <v>61.7</v>
      </c>
      <c r="N32" s="199">
        <v>50.19</v>
      </c>
      <c r="O32" s="199">
        <v>70.91</v>
      </c>
      <c r="P32" s="199">
        <v>24.01</v>
      </c>
      <c r="Q32" s="199">
        <v>4.49</v>
      </c>
      <c r="R32" s="199">
        <v>18.010000000000002</v>
      </c>
      <c r="S32" s="199">
        <v>11.21</v>
      </c>
      <c r="T32" s="199">
        <v>0</v>
      </c>
      <c r="U32" s="199">
        <v>50.08</v>
      </c>
      <c r="V32" s="199">
        <v>5.79</v>
      </c>
      <c r="W32" s="199">
        <v>14.79</v>
      </c>
      <c r="X32" s="199">
        <v>62.68</v>
      </c>
      <c r="Y32" s="199">
        <v>0</v>
      </c>
      <c r="Z32" s="199">
        <v>118.26</v>
      </c>
      <c r="AA32" s="199">
        <v>29.74</v>
      </c>
      <c r="AB32" s="199">
        <v>0</v>
      </c>
      <c r="AC32" s="199">
        <v>34.5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58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210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495.69</v>
      </c>
      <c r="L33" s="199">
        <v>10.68</v>
      </c>
      <c r="M33" s="199">
        <v>61.7</v>
      </c>
      <c r="N33" s="199">
        <v>50.19</v>
      </c>
      <c r="O33" s="199">
        <v>70.91</v>
      </c>
      <c r="P33" s="199">
        <v>24.01</v>
      </c>
      <c r="Q33" s="199">
        <v>4.49</v>
      </c>
      <c r="R33" s="199">
        <v>18.010000000000002</v>
      </c>
      <c r="S33" s="199">
        <v>11.21</v>
      </c>
      <c r="T33" s="199">
        <v>0</v>
      </c>
      <c r="U33" s="199">
        <v>50.08</v>
      </c>
      <c r="V33" s="199">
        <v>5.79</v>
      </c>
      <c r="W33" s="199">
        <v>14.79</v>
      </c>
      <c r="X33" s="199">
        <v>62.68</v>
      </c>
      <c r="Y33" s="199">
        <v>0</v>
      </c>
      <c r="Z33" s="199">
        <v>118.26</v>
      </c>
      <c r="AA33" s="199">
        <v>29.74</v>
      </c>
      <c r="AB33" s="199">
        <v>0</v>
      </c>
      <c r="AC33" s="199">
        <v>34.5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58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210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495.69</v>
      </c>
      <c r="L34" s="199">
        <v>10.68</v>
      </c>
      <c r="M34" s="199">
        <v>61.7</v>
      </c>
      <c r="N34" s="199">
        <v>50.19</v>
      </c>
      <c r="O34" s="199">
        <v>70.91</v>
      </c>
      <c r="P34" s="199">
        <v>24.01</v>
      </c>
      <c r="Q34" s="199">
        <v>4.49</v>
      </c>
      <c r="R34" s="199">
        <v>18.010000000000002</v>
      </c>
      <c r="S34" s="199">
        <v>11.21</v>
      </c>
      <c r="T34" s="199">
        <v>0</v>
      </c>
      <c r="U34" s="199">
        <v>50.08</v>
      </c>
      <c r="V34" s="199">
        <v>5.79</v>
      </c>
      <c r="W34" s="199">
        <v>14.79</v>
      </c>
      <c r="X34" s="199">
        <v>62.68</v>
      </c>
      <c r="Y34" s="199">
        <v>0</v>
      </c>
      <c r="Z34" s="199">
        <v>118.26</v>
      </c>
      <c r="AA34" s="199">
        <v>29.74</v>
      </c>
      <c r="AB34" s="199">
        <v>0</v>
      </c>
      <c r="AC34" s="199">
        <v>34.5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58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210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495.69</v>
      </c>
      <c r="L35" s="199">
        <v>10.68</v>
      </c>
      <c r="M35" s="199">
        <v>61.7</v>
      </c>
      <c r="N35" s="199">
        <v>50.19</v>
      </c>
      <c r="O35" s="199">
        <v>70.91</v>
      </c>
      <c r="P35" s="199">
        <v>24.01</v>
      </c>
      <c r="Q35" s="199">
        <v>4.49</v>
      </c>
      <c r="R35" s="199">
        <v>18.010000000000002</v>
      </c>
      <c r="S35" s="199">
        <v>11.21</v>
      </c>
      <c r="T35" s="199">
        <v>0</v>
      </c>
      <c r="U35" s="199">
        <v>50.08</v>
      </c>
      <c r="V35" s="199">
        <v>5.79</v>
      </c>
      <c r="W35" s="199">
        <v>14.79</v>
      </c>
      <c r="X35" s="199">
        <v>62.68</v>
      </c>
      <c r="Y35" s="199">
        <v>0</v>
      </c>
      <c r="Z35" s="199">
        <v>118.26</v>
      </c>
      <c r="AA35" s="199">
        <v>29.74</v>
      </c>
      <c r="AB35" s="199">
        <v>0</v>
      </c>
      <c r="AC35" s="199">
        <v>34.549999999999997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58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210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495.69</v>
      </c>
      <c r="L36" s="199">
        <v>10.68</v>
      </c>
      <c r="M36" s="199">
        <v>61.7</v>
      </c>
      <c r="N36" s="199">
        <v>50.19</v>
      </c>
      <c r="O36" s="199">
        <v>70.91</v>
      </c>
      <c r="P36" s="199">
        <v>24.01</v>
      </c>
      <c r="Q36" s="199">
        <v>4.49</v>
      </c>
      <c r="R36" s="199">
        <v>18.010000000000002</v>
      </c>
      <c r="S36" s="199">
        <v>11.21</v>
      </c>
      <c r="T36" s="199">
        <v>0</v>
      </c>
      <c r="U36" s="199">
        <v>50.08</v>
      </c>
      <c r="V36" s="199">
        <v>5.79</v>
      </c>
      <c r="W36" s="199">
        <v>14.79</v>
      </c>
      <c r="X36" s="199">
        <v>62.68</v>
      </c>
      <c r="Y36" s="199">
        <v>0</v>
      </c>
      <c r="Z36" s="199">
        <v>118.26</v>
      </c>
      <c r="AA36" s="199">
        <v>29.74</v>
      </c>
      <c r="AB36" s="199">
        <v>0</v>
      </c>
      <c r="AC36" s="199">
        <v>34.89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58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210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495.69</v>
      </c>
      <c r="L37" s="199">
        <v>10.68</v>
      </c>
      <c r="M37" s="199">
        <v>61.7</v>
      </c>
      <c r="N37" s="199">
        <v>50.19</v>
      </c>
      <c r="O37" s="199">
        <v>70.91</v>
      </c>
      <c r="P37" s="199">
        <v>24.01</v>
      </c>
      <c r="Q37" s="199">
        <v>4.49</v>
      </c>
      <c r="R37" s="199">
        <v>18.010000000000002</v>
      </c>
      <c r="S37" s="199">
        <v>11.21</v>
      </c>
      <c r="T37" s="199">
        <v>0</v>
      </c>
      <c r="U37" s="199">
        <v>50.08</v>
      </c>
      <c r="V37" s="199">
        <v>5.79</v>
      </c>
      <c r="W37" s="199">
        <v>14.79</v>
      </c>
      <c r="X37" s="199">
        <v>62.68</v>
      </c>
      <c r="Y37" s="199">
        <v>0</v>
      </c>
      <c r="Z37" s="199">
        <v>118.26</v>
      </c>
      <c r="AA37" s="199">
        <v>29.74</v>
      </c>
      <c r="AB37" s="199">
        <v>0</v>
      </c>
      <c r="AC37" s="199">
        <v>34.89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58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210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495.69</v>
      </c>
      <c r="L38" s="199">
        <v>10.68</v>
      </c>
      <c r="M38" s="199">
        <v>61.7</v>
      </c>
      <c r="N38" s="199">
        <v>50.19</v>
      </c>
      <c r="O38" s="199">
        <v>70.91</v>
      </c>
      <c r="P38" s="199">
        <v>24.01</v>
      </c>
      <c r="Q38" s="199">
        <v>4.49</v>
      </c>
      <c r="R38" s="199">
        <v>18.010000000000002</v>
      </c>
      <c r="S38" s="199">
        <v>11.21</v>
      </c>
      <c r="T38" s="199">
        <v>0</v>
      </c>
      <c r="U38" s="199">
        <v>50.08</v>
      </c>
      <c r="V38" s="199">
        <v>5.79</v>
      </c>
      <c r="W38" s="199">
        <v>14.79</v>
      </c>
      <c r="X38" s="199">
        <v>62.68</v>
      </c>
      <c r="Y38" s="199">
        <v>0</v>
      </c>
      <c r="Z38" s="199">
        <v>118.26</v>
      </c>
      <c r="AA38" s="199">
        <v>29.74</v>
      </c>
      <c r="AB38" s="199">
        <v>0</v>
      </c>
      <c r="AC38" s="199">
        <v>34.89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58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210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495.69</v>
      </c>
      <c r="L39" s="199">
        <v>10.68</v>
      </c>
      <c r="M39" s="199">
        <v>61.7</v>
      </c>
      <c r="N39" s="199">
        <v>50.19</v>
      </c>
      <c r="O39" s="199">
        <v>70.91</v>
      </c>
      <c r="P39" s="199">
        <v>24.01</v>
      </c>
      <c r="Q39" s="199">
        <v>4.49</v>
      </c>
      <c r="R39" s="199">
        <v>18.010000000000002</v>
      </c>
      <c r="S39" s="199">
        <v>11.21</v>
      </c>
      <c r="T39" s="199">
        <v>0</v>
      </c>
      <c r="U39" s="199">
        <v>50.08</v>
      </c>
      <c r="V39" s="199">
        <v>5.79</v>
      </c>
      <c r="W39" s="199">
        <v>14.79</v>
      </c>
      <c r="X39" s="199">
        <v>62.68</v>
      </c>
      <c r="Y39" s="199">
        <v>0</v>
      </c>
      <c r="Z39" s="199">
        <v>118.26</v>
      </c>
      <c r="AA39" s="199">
        <v>29.74</v>
      </c>
      <c r="AB39" s="199">
        <v>0</v>
      </c>
      <c r="AC39" s="199">
        <v>34.89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58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210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495.69</v>
      </c>
      <c r="L40" s="199">
        <v>10.68</v>
      </c>
      <c r="M40" s="199">
        <v>61.7</v>
      </c>
      <c r="N40" s="199">
        <v>50.19</v>
      </c>
      <c r="O40" s="199">
        <v>70.91</v>
      </c>
      <c r="P40" s="199">
        <v>24.01</v>
      </c>
      <c r="Q40" s="199">
        <v>4.49</v>
      </c>
      <c r="R40" s="199">
        <v>18.010000000000002</v>
      </c>
      <c r="S40" s="199">
        <v>11.21</v>
      </c>
      <c r="T40" s="199">
        <v>0</v>
      </c>
      <c r="U40" s="199">
        <v>50.08</v>
      </c>
      <c r="V40" s="199">
        <v>5.79</v>
      </c>
      <c r="W40" s="199">
        <v>14.79</v>
      </c>
      <c r="X40" s="199">
        <v>62.68</v>
      </c>
      <c r="Y40" s="199">
        <v>0</v>
      </c>
      <c r="Z40" s="199">
        <v>118.26</v>
      </c>
      <c r="AA40" s="199">
        <v>29.74</v>
      </c>
      <c r="AB40" s="199">
        <v>0</v>
      </c>
      <c r="AC40" s="199">
        <v>34.89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58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210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495.69</v>
      </c>
      <c r="L41" s="199">
        <v>10.68</v>
      </c>
      <c r="M41" s="199">
        <v>61.7</v>
      </c>
      <c r="N41" s="199">
        <v>50.19</v>
      </c>
      <c r="O41" s="199">
        <v>70.91</v>
      </c>
      <c r="P41" s="199">
        <v>24.01</v>
      </c>
      <c r="Q41" s="199">
        <v>4.49</v>
      </c>
      <c r="R41" s="199">
        <v>18.010000000000002</v>
      </c>
      <c r="S41" s="199">
        <v>11.21</v>
      </c>
      <c r="T41" s="199">
        <v>0</v>
      </c>
      <c r="U41" s="199">
        <v>50.08</v>
      </c>
      <c r="V41" s="199">
        <v>5.79</v>
      </c>
      <c r="W41" s="199">
        <v>14.79</v>
      </c>
      <c r="X41" s="199">
        <v>62.68</v>
      </c>
      <c r="Y41" s="199">
        <v>0</v>
      </c>
      <c r="Z41" s="199">
        <v>118.26</v>
      </c>
      <c r="AA41" s="199">
        <v>29.74</v>
      </c>
      <c r="AB41" s="199">
        <v>0</v>
      </c>
      <c r="AC41" s="199">
        <v>34.89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58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210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495.69</v>
      </c>
      <c r="L42" s="199">
        <v>10.68</v>
      </c>
      <c r="M42" s="199">
        <v>61.7</v>
      </c>
      <c r="N42" s="199">
        <v>50.19</v>
      </c>
      <c r="O42" s="199">
        <v>70.91</v>
      </c>
      <c r="P42" s="199">
        <v>24.01</v>
      </c>
      <c r="Q42" s="199">
        <v>4.49</v>
      </c>
      <c r="R42" s="199">
        <v>18.010000000000002</v>
      </c>
      <c r="S42" s="199">
        <v>11.21</v>
      </c>
      <c r="T42" s="199">
        <v>0</v>
      </c>
      <c r="U42" s="199">
        <v>50.08</v>
      </c>
      <c r="V42" s="199">
        <v>5.79</v>
      </c>
      <c r="W42" s="199">
        <v>14.79</v>
      </c>
      <c r="X42" s="199">
        <v>62.68</v>
      </c>
      <c r="Y42" s="199">
        <v>0</v>
      </c>
      <c r="Z42" s="199">
        <v>118.26</v>
      </c>
      <c r="AA42" s="199">
        <v>29.74</v>
      </c>
      <c r="AB42" s="199">
        <v>0</v>
      </c>
      <c r="AC42" s="199">
        <v>34.89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58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210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495.69</v>
      </c>
      <c r="L43" s="199">
        <v>10.68</v>
      </c>
      <c r="M43" s="199">
        <v>61.7</v>
      </c>
      <c r="N43" s="199">
        <v>50.19</v>
      </c>
      <c r="O43" s="199">
        <v>70.91</v>
      </c>
      <c r="P43" s="199">
        <v>24.01</v>
      </c>
      <c r="Q43" s="199">
        <v>4.49</v>
      </c>
      <c r="R43" s="199">
        <v>18.010000000000002</v>
      </c>
      <c r="S43" s="199">
        <v>11.21</v>
      </c>
      <c r="T43" s="199">
        <v>0</v>
      </c>
      <c r="U43" s="199">
        <v>50.08</v>
      </c>
      <c r="V43" s="199">
        <v>5.79</v>
      </c>
      <c r="W43" s="199">
        <v>14.79</v>
      </c>
      <c r="X43" s="199">
        <v>62.68</v>
      </c>
      <c r="Y43" s="199">
        <v>0</v>
      </c>
      <c r="Z43" s="199">
        <v>118.26</v>
      </c>
      <c r="AA43" s="199">
        <v>29.74</v>
      </c>
      <c r="AB43" s="199">
        <v>0</v>
      </c>
      <c r="AC43" s="199">
        <v>34.89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58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210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495.69</v>
      </c>
      <c r="L44" s="199">
        <v>10.68</v>
      </c>
      <c r="M44" s="199">
        <v>61.7</v>
      </c>
      <c r="N44" s="199">
        <v>50.19</v>
      </c>
      <c r="O44" s="199">
        <v>70.91</v>
      </c>
      <c r="P44" s="199">
        <v>24.01</v>
      </c>
      <c r="Q44" s="199">
        <v>4.49</v>
      </c>
      <c r="R44" s="199">
        <v>18.010000000000002</v>
      </c>
      <c r="S44" s="199">
        <v>11.21</v>
      </c>
      <c r="T44" s="199">
        <v>0</v>
      </c>
      <c r="U44" s="199">
        <v>50.08</v>
      </c>
      <c r="V44" s="199">
        <v>5.79</v>
      </c>
      <c r="W44" s="199">
        <v>14.79</v>
      </c>
      <c r="X44" s="199">
        <v>62.68</v>
      </c>
      <c r="Y44" s="199">
        <v>0</v>
      </c>
      <c r="Z44" s="199">
        <v>118.26</v>
      </c>
      <c r="AA44" s="199">
        <v>29.74</v>
      </c>
      <c r="AB44" s="199">
        <v>0</v>
      </c>
      <c r="AC44" s="199">
        <v>34.89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58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210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495.69</v>
      </c>
      <c r="L45" s="199">
        <v>10.68</v>
      </c>
      <c r="M45" s="199">
        <v>61.7</v>
      </c>
      <c r="N45" s="199">
        <v>50.19</v>
      </c>
      <c r="O45" s="199">
        <v>70.91</v>
      </c>
      <c r="P45" s="199">
        <v>24.01</v>
      </c>
      <c r="Q45" s="199">
        <v>4.49</v>
      </c>
      <c r="R45" s="199">
        <v>18.010000000000002</v>
      </c>
      <c r="S45" s="199">
        <v>11.21</v>
      </c>
      <c r="T45" s="199">
        <v>0</v>
      </c>
      <c r="U45" s="199">
        <v>50.08</v>
      </c>
      <c r="V45" s="199">
        <v>5.79</v>
      </c>
      <c r="W45" s="199">
        <v>14.79</v>
      </c>
      <c r="X45" s="199">
        <v>62.68</v>
      </c>
      <c r="Y45" s="199">
        <v>0</v>
      </c>
      <c r="Z45" s="199">
        <v>118.26</v>
      </c>
      <c r="AA45" s="199">
        <v>29.74</v>
      </c>
      <c r="AB45" s="199">
        <v>0</v>
      </c>
      <c r="AC45" s="199">
        <v>39.49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120.4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210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495.69</v>
      </c>
      <c r="L46" s="199">
        <v>10.68</v>
      </c>
      <c r="M46" s="199">
        <v>61.7</v>
      </c>
      <c r="N46" s="199">
        <v>50.19</v>
      </c>
      <c r="O46" s="199">
        <v>70.91</v>
      </c>
      <c r="P46" s="199">
        <v>24.01</v>
      </c>
      <c r="Q46" s="199">
        <v>4.49</v>
      </c>
      <c r="R46" s="199">
        <v>18.010000000000002</v>
      </c>
      <c r="S46" s="199">
        <v>11.21</v>
      </c>
      <c r="T46" s="199">
        <v>0</v>
      </c>
      <c r="U46" s="199">
        <v>50.08</v>
      </c>
      <c r="V46" s="199">
        <v>5.79</v>
      </c>
      <c r="W46" s="199">
        <v>14.79</v>
      </c>
      <c r="X46" s="199">
        <v>62.68</v>
      </c>
      <c r="Y46" s="199">
        <v>0</v>
      </c>
      <c r="Z46" s="199">
        <v>118.26</v>
      </c>
      <c r="AA46" s="199">
        <v>29.74</v>
      </c>
      <c r="AB46" s="199">
        <v>0</v>
      </c>
      <c r="AC46" s="199">
        <v>39.340000000000003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117.99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210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495.69</v>
      </c>
      <c r="L47" s="199">
        <v>10.68</v>
      </c>
      <c r="M47" s="199">
        <v>61.7</v>
      </c>
      <c r="N47" s="199">
        <v>50.19</v>
      </c>
      <c r="O47" s="199">
        <v>70.91</v>
      </c>
      <c r="P47" s="199">
        <v>24.01</v>
      </c>
      <c r="Q47" s="199">
        <v>4.49</v>
      </c>
      <c r="R47" s="199">
        <v>18.010000000000002</v>
      </c>
      <c r="S47" s="199">
        <v>11.21</v>
      </c>
      <c r="T47" s="199">
        <v>0</v>
      </c>
      <c r="U47" s="199">
        <v>50.08</v>
      </c>
      <c r="V47" s="199">
        <v>5.79</v>
      </c>
      <c r="W47" s="199">
        <v>14.79</v>
      </c>
      <c r="X47" s="199">
        <v>62.68</v>
      </c>
      <c r="Y47" s="199">
        <v>0</v>
      </c>
      <c r="Z47" s="199">
        <v>118.26</v>
      </c>
      <c r="AA47" s="199">
        <v>29.74</v>
      </c>
      <c r="AB47" s="199">
        <v>0</v>
      </c>
      <c r="AC47" s="199">
        <v>39.340000000000003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117.99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210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495.69</v>
      </c>
      <c r="L48" s="199">
        <v>10.68</v>
      </c>
      <c r="M48" s="199">
        <v>61.7</v>
      </c>
      <c r="N48" s="199">
        <v>50.19</v>
      </c>
      <c r="O48" s="199">
        <v>70.91</v>
      </c>
      <c r="P48" s="199">
        <v>24.01</v>
      </c>
      <c r="Q48" s="199">
        <v>4.49</v>
      </c>
      <c r="R48" s="199">
        <v>18.010000000000002</v>
      </c>
      <c r="S48" s="199">
        <v>11.21</v>
      </c>
      <c r="T48" s="199">
        <v>0</v>
      </c>
      <c r="U48" s="199">
        <v>50.08</v>
      </c>
      <c r="V48" s="199">
        <v>5.79</v>
      </c>
      <c r="W48" s="199">
        <v>14.79</v>
      </c>
      <c r="X48" s="199">
        <v>62.68</v>
      </c>
      <c r="Y48" s="199">
        <v>0</v>
      </c>
      <c r="Z48" s="199">
        <v>118.26</v>
      </c>
      <c r="AA48" s="199">
        <v>29.74</v>
      </c>
      <c r="AB48" s="199">
        <v>0</v>
      </c>
      <c r="AC48" s="199">
        <v>39.340000000000003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117.99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210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495.69</v>
      </c>
      <c r="L49" s="199">
        <v>10.68</v>
      </c>
      <c r="M49" s="199">
        <v>61.7</v>
      </c>
      <c r="N49" s="199">
        <v>50.19</v>
      </c>
      <c r="O49" s="199">
        <v>70.91</v>
      </c>
      <c r="P49" s="199">
        <v>24.01</v>
      </c>
      <c r="Q49" s="199">
        <v>4.49</v>
      </c>
      <c r="R49" s="199">
        <v>18.010000000000002</v>
      </c>
      <c r="S49" s="199">
        <v>11.21</v>
      </c>
      <c r="T49" s="199">
        <v>0</v>
      </c>
      <c r="U49" s="199">
        <v>50.08</v>
      </c>
      <c r="V49" s="199">
        <v>5.79</v>
      </c>
      <c r="W49" s="199">
        <v>14.79</v>
      </c>
      <c r="X49" s="199">
        <v>62.68</v>
      </c>
      <c r="Y49" s="199">
        <v>0</v>
      </c>
      <c r="Z49" s="199">
        <v>118.26</v>
      </c>
      <c r="AA49" s="199">
        <v>29.74</v>
      </c>
      <c r="AB49" s="199">
        <v>0</v>
      </c>
      <c r="AC49" s="199">
        <v>39.340000000000003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117.99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210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495.69</v>
      </c>
      <c r="L50" s="199">
        <v>10.68</v>
      </c>
      <c r="M50" s="199">
        <v>61.7</v>
      </c>
      <c r="N50" s="199">
        <v>50.19</v>
      </c>
      <c r="O50" s="199">
        <v>70.91</v>
      </c>
      <c r="P50" s="199">
        <v>24.01</v>
      </c>
      <c r="Q50" s="199">
        <v>4.49</v>
      </c>
      <c r="R50" s="199">
        <v>18.010000000000002</v>
      </c>
      <c r="S50" s="199">
        <v>11.21</v>
      </c>
      <c r="T50" s="199">
        <v>0</v>
      </c>
      <c r="U50" s="199">
        <v>50.08</v>
      </c>
      <c r="V50" s="199">
        <v>5.79</v>
      </c>
      <c r="W50" s="199">
        <v>14.79</v>
      </c>
      <c r="X50" s="199">
        <v>62.68</v>
      </c>
      <c r="Y50" s="199">
        <v>0</v>
      </c>
      <c r="Z50" s="199">
        <v>118.26</v>
      </c>
      <c r="AA50" s="199">
        <v>29.74</v>
      </c>
      <c r="AB50" s="199">
        <v>0</v>
      </c>
      <c r="AC50" s="199">
        <v>39.340000000000003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117.99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210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495.69</v>
      </c>
      <c r="L51" s="199">
        <v>10.68</v>
      </c>
      <c r="M51" s="199">
        <v>61.7</v>
      </c>
      <c r="N51" s="199">
        <v>50.19</v>
      </c>
      <c r="O51" s="199">
        <v>70.91</v>
      </c>
      <c r="P51" s="199">
        <v>24.01</v>
      </c>
      <c r="Q51" s="199">
        <v>4.49</v>
      </c>
      <c r="R51" s="199">
        <v>18.010000000000002</v>
      </c>
      <c r="S51" s="199">
        <v>11.21</v>
      </c>
      <c r="T51" s="199">
        <v>0</v>
      </c>
      <c r="U51" s="199">
        <v>50.08</v>
      </c>
      <c r="V51" s="199">
        <v>5.79</v>
      </c>
      <c r="W51" s="199">
        <v>14.79</v>
      </c>
      <c r="X51" s="199">
        <v>62.68</v>
      </c>
      <c r="Y51" s="199">
        <v>0</v>
      </c>
      <c r="Z51" s="199">
        <v>118.26</v>
      </c>
      <c r="AA51" s="199">
        <v>29.74</v>
      </c>
      <c r="AB51" s="199">
        <v>0</v>
      </c>
      <c r="AC51" s="199">
        <v>39.340000000000003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117.99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210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495.69</v>
      </c>
      <c r="L52" s="199">
        <v>10.68</v>
      </c>
      <c r="M52" s="199">
        <v>61.7</v>
      </c>
      <c r="N52" s="199">
        <v>50.19</v>
      </c>
      <c r="O52" s="199">
        <v>70.91</v>
      </c>
      <c r="P52" s="199">
        <v>24.01</v>
      </c>
      <c r="Q52" s="199">
        <v>4.49</v>
      </c>
      <c r="R52" s="199">
        <v>18.010000000000002</v>
      </c>
      <c r="S52" s="199">
        <v>11.21</v>
      </c>
      <c r="T52" s="199">
        <v>0</v>
      </c>
      <c r="U52" s="199">
        <v>50.08</v>
      </c>
      <c r="V52" s="199">
        <v>5.79</v>
      </c>
      <c r="W52" s="199">
        <v>14.79</v>
      </c>
      <c r="X52" s="199">
        <v>62.68</v>
      </c>
      <c r="Y52" s="199">
        <v>0</v>
      </c>
      <c r="Z52" s="199">
        <v>118.26</v>
      </c>
      <c r="AA52" s="199">
        <v>29.74</v>
      </c>
      <c r="AB52" s="199">
        <v>0</v>
      </c>
      <c r="AC52" s="199">
        <v>38.200000000000003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113.03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210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495.69</v>
      </c>
      <c r="L53" s="199">
        <v>10.68</v>
      </c>
      <c r="M53" s="199">
        <v>61.7</v>
      </c>
      <c r="N53" s="199">
        <v>50.19</v>
      </c>
      <c r="O53" s="199">
        <v>70.91</v>
      </c>
      <c r="P53" s="199">
        <v>24.01</v>
      </c>
      <c r="Q53" s="199">
        <v>4.49</v>
      </c>
      <c r="R53" s="199">
        <v>18.010000000000002</v>
      </c>
      <c r="S53" s="199">
        <v>11.21</v>
      </c>
      <c r="T53" s="199">
        <v>0</v>
      </c>
      <c r="U53" s="199">
        <v>50.08</v>
      </c>
      <c r="V53" s="199">
        <v>5.79</v>
      </c>
      <c r="W53" s="199">
        <v>14.79</v>
      </c>
      <c r="X53" s="199">
        <v>62.68</v>
      </c>
      <c r="Y53" s="199">
        <v>0</v>
      </c>
      <c r="Z53" s="199">
        <v>118.26</v>
      </c>
      <c r="AA53" s="199">
        <v>29.74</v>
      </c>
      <c r="AB53" s="199">
        <v>0</v>
      </c>
      <c r="AC53" s="199">
        <v>38.57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113.03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210</v>
      </c>
      <c r="AP53" s="199">
        <v>3.98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495.69</v>
      </c>
      <c r="L54" s="199">
        <v>10.68</v>
      </c>
      <c r="M54" s="199">
        <v>61.7</v>
      </c>
      <c r="N54" s="199">
        <v>50.19</v>
      </c>
      <c r="O54" s="199">
        <v>70.91</v>
      </c>
      <c r="P54" s="199">
        <v>24.01</v>
      </c>
      <c r="Q54" s="199">
        <v>4.49</v>
      </c>
      <c r="R54" s="199">
        <v>18.010000000000002</v>
      </c>
      <c r="S54" s="199">
        <v>11.21</v>
      </c>
      <c r="T54" s="199">
        <v>0</v>
      </c>
      <c r="U54" s="199">
        <v>50.08</v>
      </c>
      <c r="V54" s="199">
        <v>5.79</v>
      </c>
      <c r="W54" s="199">
        <v>14.79</v>
      </c>
      <c r="X54" s="199">
        <v>62.68</v>
      </c>
      <c r="Y54" s="199">
        <v>0</v>
      </c>
      <c r="Z54" s="199">
        <v>118.26</v>
      </c>
      <c r="AA54" s="199">
        <v>29.74</v>
      </c>
      <c r="AB54" s="199">
        <v>0</v>
      </c>
      <c r="AC54" s="199">
        <v>38.57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113.03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210</v>
      </c>
      <c r="AP54" s="199">
        <v>3.98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495.69</v>
      </c>
      <c r="L55" s="199">
        <v>10.68</v>
      </c>
      <c r="M55" s="199">
        <v>61.7</v>
      </c>
      <c r="N55" s="199">
        <v>50.19</v>
      </c>
      <c r="O55" s="199">
        <v>70.91</v>
      </c>
      <c r="P55" s="199">
        <v>24.01</v>
      </c>
      <c r="Q55" s="199">
        <v>4.49</v>
      </c>
      <c r="R55" s="199">
        <v>18.010000000000002</v>
      </c>
      <c r="S55" s="199">
        <v>11.21</v>
      </c>
      <c r="T55" s="199">
        <v>0</v>
      </c>
      <c r="U55" s="199">
        <v>50.08</v>
      </c>
      <c r="V55" s="199">
        <v>5.79</v>
      </c>
      <c r="W55" s="199">
        <v>14.79</v>
      </c>
      <c r="X55" s="199">
        <v>62.68</v>
      </c>
      <c r="Y55" s="199">
        <v>0</v>
      </c>
      <c r="Z55" s="199">
        <v>118.26</v>
      </c>
      <c r="AA55" s="199">
        <v>29.74</v>
      </c>
      <c r="AB55" s="199">
        <v>0</v>
      </c>
      <c r="AC55" s="199">
        <v>36.840000000000003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109.56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210</v>
      </c>
      <c r="AP55" s="199">
        <v>1.38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495.69</v>
      </c>
      <c r="L56" s="199">
        <v>10.68</v>
      </c>
      <c r="M56" s="199">
        <v>61.7</v>
      </c>
      <c r="N56" s="199">
        <v>50.19</v>
      </c>
      <c r="O56" s="199">
        <v>70.91</v>
      </c>
      <c r="P56" s="199">
        <v>24.01</v>
      </c>
      <c r="Q56" s="199">
        <v>4.49</v>
      </c>
      <c r="R56" s="199">
        <v>18.010000000000002</v>
      </c>
      <c r="S56" s="199">
        <v>11.21</v>
      </c>
      <c r="T56" s="199">
        <v>0</v>
      </c>
      <c r="U56" s="199">
        <v>50.08</v>
      </c>
      <c r="V56" s="199">
        <v>5.79</v>
      </c>
      <c r="W56" s="199">
        <v>14.79</v>
      </c>
      <c r="X56" s="199">
        <v>62.68</v>
      </c>
      <c r="Y56" s="199">
        <v>0</v>
      </c>
      <c r="Z56" s="199">
        <v>118.26</v>
      </c>
      <c r="AA56" s="199">
        <v>29.74</v>
      </c>
      <c r="AB56" s="199">
        <v>0</v>
      </c>
      <c r="AC56" s="199">
        <v>36.840000000000003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100.99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210</v>
      </c>
      <c r="AP56" s="199">
        <v>1.38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495.69</v>
      </c>
      <c r="L57" s="199">
        <v>10.68</v>
      </c>
      <c r="M57" s="199">
        <v>61.7</v>
      </c>
      <c r="N57" s="199">
        <v>50.19</v>
      </c>
      <c r="O57" s="199">
        <v>70.91</v>
      </c>
      <c r="P57" s="199">
        <v>24.01</v>
      </c>
      <c r="Q57" s="199">
        <v>4.49</v>
      </c>
      <c r="R57" s="199">
        <v>18.010000000000002</v>
      </c>
      <c r="S57" s="199">
        <v>11.21</v>
      </c>
      <c r="T57" s="199">
        <v>0</v>
      </c>
      <c r="U57" s="199">
        <v>50.08</v>
      </c>
      <c r="V57" s="199">
        <v>5.79</v>
      </c>
      <c r="W57" s="199">
        <v>14.79</v>
      </c>
      <c r="X57" s="199">
        <v>62.68</v>
      </c>
      <c r="Y57" s="199">
        <v>0</v>
      </c>
      <c r="Z57" s="199">
        <v>118.26</v>
      </c>
      <c r="AA57" s="199">
        <v>29.74</v>
      </c>
      <c r="AB57" s="199">
        <v>0</v>
      </c>
      <c r="AC57" s="199">
        <v>36.840000000000003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100.99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260</v>
      </c>
      <c r="AP57" s="199">
        <v>1.38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495.69</v>
      </c>
      <c r="L58" s="199">
        <v>10.68</v>
      </c>
      <c r="M58" s="199">
        <v>61.7</v>
      </c>
      <c r="N58" s="199">
        <v>50.19</v>
      </c>
      <c r="O58" s="199">
        <v>70.91</v>
      </c>
      <c r="P58" s="199">
        <v>24.01</v>
      </c>
      <c r="Q58" s="199">
        <v>4.49</v>
      </c>
      <c r="R58" s="199">
        <v>18.010000000000002</v>
      </c>
      <c r="S58" s="199">
        <v>11.21</v>
      </c>
      <c r="T58" s="199">
        <v>0</v>
      </c>
      <c r="U58" s="199">
        <v>50.08</v>
      </c>
      <c r="V58" s="199">
        <v>5.79</v>
      </c>
      <c r="W58" s="199">
        <v>14.79</v>
      </c>
      <c r="X58" s="199">
        <v>62.68</v>
      </c>
      <c r="Y58" s="199">
        <v>0</v>
      </c>
      <c r="Z58" s="199">
        <v>118.26</v>
      </c>
      <c r="AA58" s="199">
        <v>29.74</v>
      </c>
      <c r="AB58" s="199">
        <v>0</v>
      </c>
      <c r="AC58" s="199">
        <v>36.840000000000003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83.38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351.17</v>
      </c>
      <c r="AP58" s="199">
        <v>1.38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495.69</v>
      </c>
      <c r="L59" s="199">
        <v>10.68</v>
      </c>
      <c r="M59" s="199">
        <v>61.7</v>
      </c>
      <c r="N59" s="199">
        <v>50.19</v>
      </c>
      <c r="O59" s="199">
        <v>70.91</v>
      </c>
      <c r="P59" s="199">
        <v>24.01</v>
      </c>
      <c r="Q59" s="199">
        <v>4.49</v>
      </c>
      <c r="R59" s="199">
        <v>18.010000000000002</v>
      </c>
      <c r="S59" s="199">
        <v>11.21</v>
      </c>
      <c r="T59" s="199">
        <v>0</v>
      </c>
      <c r="U59" s="199">
        <v>50.08</v>
      </c>
      <c r="V59" s="199">
        <v>5.79</v>
      </c>
      <c r="W59" s="199">
        <v>14.79</v>
      </c>
      <c r="X59" s="199">
        <v>62.68</v>
      </c>
      <c r="Y59" s="199">
        <v>0</v>
      </c>
      <c r="Z59" s="199">
        <v>118.26</v>
      </c>
      <c r="AA59" s="199">
        <v>29.74</v>
      </c>
      <c r="AB59" s="199">
        <v>0</v>
      </c>
      <c r="AC59" s="199">
        <v>28.52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80.28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356.79</v>
      </c>
      <c r="AP59" s="199">
        <v>1.38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495.69</v>
      </c>
      <c r="L60" s="199">
        <v>10.68</v>
      </c>
      <c r="M60" s="199">
        <v>61.7</v>
      </c>
      <c r="N60" s="199">
        <v>50.19</v>
      </c>
      <c r="O60" s="199">
        <v>70.91</v>
      </c>
      <c r="P60" s="199">
        <v>24.01</v>
      </c>
      <c r="Q60" s="199">
        <v>4.49</v>
      </c>
      <c r="R60" s="199">
        <v>18.010000000000002</v>
      </c>
      <c r="S60" s="199">
        <v>11.21</v>
      </c>
      <c r="T60" s="199">
        <v>0</v>
      </c>
      <c r="U60" s="199">
        <v>50.08</v>
      </c>
      <c r="V60" s="199">
        <v>5.79</v>
      </c>
      <c r="W60" s="199">
        <v>14.79</v>
      </c>
      <c r="X60" s="199">
        <v>62.68</v>
      </c>
      <c r="Y60" s="199">
        <v>0</v>
      </c>
      <c r="Z60" s="199">
        <v>118.26</v>
      </c>
      <c r="AA60" s="199">
        <v>29.74</v>
      </c>
      <c r="AB60" s="199">
        <v>0</v>
      </c>
      <c r="AC60" s="199">
        <v>28.52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80.28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351.43</v>
      </c>
      <c r="AP60" s="199">
        <v>1.38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495.69</v>
      </c>
      <c r="L61" s="199">
        <v>10.68</v>
      </c>
      <c r="M61" s="199">
        <v>61.7</v>
      </c>
      <c r="N61" s="199">
        <v>50.19</v>
      </c>
      <c r="O61" s="199">
        <v>70.91</v>
      </c>
      <c r="P61" s="199">
        <v>24.01</v>
      </c>
      <c r="Q61" s="199">
        <v>4.49</v>
      </c>
      <c r="R61" s="199">
        <v>18.010000000000002</v>
      </c>
      <c r="S61" s="199">
        <v>11.21</v>
      </c>
      <c r="T61" s="199">
        <v>0</v>
      </c>
      <c r="U61" s="199">
        <v>50.08</v>
      </c>
      <c r="V61" s="199">
        <v>5.79</v>
      </c>
      <c r="W61" s="199">
        <v>14.79</v>
      </c>
      <c r="X61" s="199">
        <v>62.68</v>
      </c>
      <c r="Y61" s="199">
        <v>0</v>
      </c>
      <c r="Z61" s="199">
        <v>118.26</v>
      </c>
      <c r="AA61" s="199">
        <v>29.74</v>
      </c>
      <c r="AB61" s="199">
        <v>0</v>
      </c>
      <c r="AC61" s="199">
        <v>28.52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80.28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344.5</v>
      </c>
      <c r="AP61" s="199">
        <v>7.61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495.69</v>
      </c>
      <c r="L62" s="199">
        <v>10.68</v>
      </c>
      <c r="M62" s="199">
        <v>61.7</v>
      </c>
      <c r="N62" s="199">
        <v>50.19</v>
      </c>
      <c r="O62" s="199">
        <v>70.91</v>
      </c>
      <c r="P62" s="199">
        <v>24.01</v>
      </c>
      <c r="Q62" s="199">
        <v>4.49</v>
      </c>
      <c r="R62" s="199">
        <v>18.010000000000002</v>
      </c>
      <c r="S62" s="199">
        <v>11.21</v>
      </c>
      <c r="T62" s="199">
        <v>0</v>
      </c>
      <c r="U62" s="199">
        <v>50.08</v>
      </c>
      <c r="V62" s="199">
        <v>5.79</v>
      </c>
      <c r="W62" s="199">
        <v>14.79</v>
      </c>
      <c r="X62" s="199">
        <v>62.68</v>
      </c>
      <c r="Y62" s="199">
        <v>0</v>
      </c>
      <c r="Z62" s="199">
        <v>118.26</v>
      </c>
      <c r="AA62" s="199">
        <v>29.74</v>
      </c>
      <c r="AB62" s="199">
        <v>0</v>
      </c>
      <c r="AC62" s="199">
        <v>28.52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79.19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351.43</v>
      </c>
      <c r="AP62" s="199">
        <v>7.61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495.69</v>
      </c>
      <c r="L63" s="199">
        <v>10.68</v>
      </c>
      <c r="M63" s="199">
        <v>59.69</v>
      </c>
      <c r="N63" s="199">
        <v>50.19</v>
      </c>
      <c r="O63" s="199">
        <v>70.91</v>
      </c>
      <c r="P63" s="199">
        <v>24.01</v>
      </c>
      <c r="Q63" s="199">
        <v>4.49</v>
      </c>
      <c r="R63" s="199">
        <v>18.010000000000002</v>
      </c>
      <c r="S63" s="199">
        <v>11.21</v>
      </c>
      <c r="T63" s="199">
        <v>0</v>
      </c>
      <c r="U63" s="199">
        <v>50.08</v>
      </c>
      <c r="V63" s="199">
        <v>5.79</v>
      </c>
      <c r="W63" s="199">
        <v>14.79</v>
      </c>
      <c r="X63" s="199">
        <v>62.68</v>
      </c>
      <c r="Y63" s="199">
        <v>0</v>
      </c>
      <c r="Z63" s="199">
        <v>118.26</v>
      </c>
      <c r="AA63" s="199">
        <v>29.74</v>
      </c>
      <c r="AB63" s="199">
        <v>0</v>
      </c>
      <c r="AC63" s="199">
        <v>28.52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78.91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352.98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495.69</v>
      </c>
      <c r="L64" s="199">
        <v>10.68</v>
      </c>
      <c r="M64" s="199">
        <v>59.69</v>
      </c>
      <c r="N64" s="199">
        <v>50.19</v>
      </c>
      <c r="O64" s="199">
        <v>70.91</v>
      </c>
      <c r="P64" s="199">
        <v>24.01</v>
      </c>
      <c r="Q64" s="199">
        <v>4.49</v>
      </c>
      <c r="R64" s="199">
        <v>18.010000000000002</v>
      </c>
      <c r="S64" s="199">
        <v>11.21</v>
      </c>
      <c r="T64" s="199">
        <v>0</v>
      </c>
      <c r="U64" s="199">
        <v>50.08</v>
      </c>
      <c r="V64" s="199">
        <v>5.79</v>
      </c>
      <c r="W64" s="199">
        <v>14.79</v>
      </c>
      <c r="X64" s="199">
        <v>62.68</v>
      </c>
      <c r="Y64" s="199">
        <v>0</v>
      </c>
      <c r="Z64" s="199">
        <v>118.26</v>
      </c>
      <c r="AA64" s="199">
        <v>29.74</v>
      </c>
      <c r="AB64" s="199">
        <v>0</v>
      </c>
      <c r="AC64" s="199">
        <v>28.52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78.34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357.82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495.69</v>
      </c>
      <c r="L65" s="199">
        <v>10.68</v>
      </c>
      <c r="M65" s="199">
        <v>58.35</v>
      </c>
      <c r="N65" s="199">
        <v>50.19</v>
      </c>
      <c r="O65" s="199">
        <v>70.91</v>
      </c>
      <c r="P65" s="199">
        <v>24.01</v>
      </c>
      <c r="Q65" s="199">
        <v>4.49</v>
      </c>
      <c r="R65" s="199">
        <v>18.010000000000002</v>
      </c>
      <c r="S65" s="199">
        <v>11.21</v>
      </c>
      <c r="T65" s="199">
        <v>0</v>
      </c>
      <c r="U65" s="199">
        <v>50.08</v>
      </c>
      <c r="V65" s="199">
        <v>5.79</v>
      </c>
      <c r="W65" s="199">
        <v>14.79</v>
      </c>
      <c r="X65" s="199">
        <v>62.68</v>
      </c>
      <c r="Y65" s="199">
        <v>0</v>
      </c>
      <c r="Z65" s="199">
        <v>118.26</v>
      </c>
      <c r="AA65" s="199">
        <v>29.74</v>
      </c>
      <c r="AB65" s="199">
        <v>0</v>
      </c>
      <c r="AC65" s="199">
        <v>28.52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78.34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470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495.69</v>
      </c>
      <c r="L66" s="199">
        <v>10.68</v>
      </c>
      <c r="M66" s="199">
        <v>58.35</v>
      </c>
      <c r="N66" s="199">
        <v>50.19</v>
      </c>
      <c r="O66" s="199">
        <v>70.91</v>
      </c>
      <c r="P66" s="199">
        <v>24.01</v>
      </c>
      <c r="Q66" s="199">
        <v>4.49</v>
      </c>
      <c r="R66" s="199">
        <v>18.010000000000002</v>
      </c>
      <c r="S66" s="199">
        <v>11.21</v>
      </c>
      <c r="T66" s="199">
        <v>0</v>
      </c>
      <c r="U66" s="199">
        <v>50.08</v>
      </c>
      <c r="V66" s="199">
        <v>5.79</v>
      </c>
      <c r="W66" s="199">
        <v>14.79</v>
      </c>
      <c r="X66" s="199">
        <v>62.68</v>
      </c>
      <c r="Y66" s="199">
        <v>0</v>
      </c>
      <c r="Z66" s="199">
        <v>118.26</v>
      </c>
      <c r="AA66" s="199">
        <v>29.74</v>
      </c>
      <c r="AB66" s="199">
        <v>0</v>
      </c>
      <c r="AC66" s="199">
        <v>28.52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78.34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470</v>
      </c>
      <c r="AP66" s="199">
        <v>0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495.69</v>
      </c>
      <c r="L67" s="199">
        <v>10.68</v>
      </c>
      <c r="M67" s="199">
        <v>58.35</v>
      </c>
      <c r="N67" s="199">
        <v>50.19</v>
      </c>
      <c r="O67" s="199">
        <v>70.91</v>
      </c>
      <c r="P67" s="199">
        <v>24.01</v>
      </c>
      <c r="Q67" s="199">
        <v>4.49</v>
      </c>
      <c r="R67" s="199">
        <v>18.010000000000002</v>
      </c>
      <c r="S67" s="199">
        <v>11.21</v>
      </c>
      <c r="T67" s="199">
        <v>0</v>
      </c>
      <c r="U67" s="199">
        <v>50.08</v>
      </c>
      <c r="V67" s="199">
        <v>5.79</v>
      </c>
      <c r="W67" s="199">
        <v>14.79</v>
      </c>
      <c r="X67" s="199">
        <v>62.68</v>
      </c>
      <c r="Y67" s="199">
        <v>0</v>
      </c>
      <c r="Z67" s="199">
        <v>118.26</v>
      </c>
      <c r="AA67" s="199">
        <v>29.74</v>
      </c>
      <c r="AB67" s="199">
        <v>0</v>
      </c>
      <c r="AC67" s="199">
        <v>28.16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78.34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470</v>
      </c>
      <c r="AP67" s="199">
        <v>0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495.69</v>
      </c>
      <c r="L68" s="199">
        <v>10.68</v>
      </c>
      <c r="M68" s="199">
        <v>58.35</v>
      </c>
      <c r="N68" s="199">
        <v>50.19</v>
      </c>
      <c r="O68" s="199">
        <v>70.91</v>
      </c>
      <c r="P68" s="199">
        <v>24.01</v>
      </c>
      <c r="Q68" s="199">
        <v>4.49</v>
      </c>
      <c r="R68" s="199">
        <v>18.010000000000002</v>
      </c>
      <c r="S68" s="199">
        <v>11.21</v>
      </c>
      <c r="T68" s="199">
        <v>0</v>
      </c>
      <c r="U68" s="199">
        <v>50.08</v>
      </c>
      <c r="V68" s="199">
        <v>5.79</v>
      </c>
      <c r="W68" s="199">
        <v>14.79</v>
      </c>
      <c r="X68" s="199">
        <v>62.68</v>
      </c>
      <c r="Y68" s="199">
        <v>0</v>
      </c>
      <c r="Z68" s="199">
        <v>118.26</v>
      </c>
      <c r="AA68" s="199">
        <v>29.74</v>
      </c>
      <c r="AB68" s="199">
        <v>0</v>
      </c>
      <c r="AC68" s="199">
        <v>28.16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78.34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470</v>
      </c>
      <c r="AP68" s="199">
        <v>0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495.69</v>
      </c>
      <c r="L69" s="199">
        <v>10.68</v>
      </c>
      <c r="M69" s="199">
        <v>58.35</v>
      </c>
      <c r="N69" s="199">
        <v>50.19</v>
      </c>
      <c r="O69" s="199">
        <v>70.91</v>
      </c>
      <c r="P69" s="199">
        <v>24.01</v>
      </c>
      <c r="Q69" s="199">
        <v>4.49</v>
      </c>
      <c r="R69" s="199">
        <v>18.010000000000002</v>
      </c>
      <c r="S69" s="199">
        <v>11.21</v>
      </c>
      <c r="T69" s="199">
        <v>0</v>
      </c>
      <c r="U69" s="199">
        <v>50.08</v>
      </c>
      <c r="V69" s="199">
        <v>5.79</v>
      </c>
      <c r="W69" s="199">
        <v>14.79</v>
      </c>
      <c r="X69" s="199">
        <v>62.68</v>
      </c>
      <c r="Y69" s="199">
        <v>0</v>
      </c>
      <c r="Z69" s="199">
        <v>118.26</v>
      </c>
      <c r="AA69" s="199">
        <v>29.74</v>
      </c>
      <c r="AB69" s="199">
        <v>0</v>
      </c>
      <c r="AC69" s="199">
        <v>28.16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78.34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470</v>
      </c>
      <c r="AP69" s="199">
        <v>0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495.69</v>
      </c>
      <c r="L70" s="199">
        <v>10.68</v>
      </c>
      <c r="M70" s="199">
        <v>58.35</v>
      </c>
      <c r="N70" s="199">
        <v>50.19</v>
      </c>
      <c r="O70" s="199">
        <v>70.91</v>
      </c>
      <c r="P70" s="199">
        <v>24.01</v>
      </c>
      <c r="Q70" s="199">
        <v>4.49</v>
      </c>
      <c r="R70" s="199">
        <v>18.010000000000002</v>
      </c>
      <c r="S70" s="199">
        <v>11.21</v>
      </c>
      <c r="T70" s="199">
        <v>0</v>
      </c>
      <c r="U70" s="199">
        <v>50.08</v>
      </c>
      <c r="V70" s="199">
        <v>5.79</v>
      </c>
      <c r="W70" s="199">
        <v>14.79</v>
      </c>
      <c r="X70" s="199">
        <v>62.68</v>
      </c>
      <c r="Y70" s="199">
        <v>0</v>
      </c>
      <c r="Z70" s="199">
        <v>118.26</v>
      </c>
      <c r="AA70" s="199">
        <v>29.74</v>
      </c>
      <c r="AB70" s="199">
        <v>0</v>
      </c>
      <c r="AC70" s="199">
        <v>28.16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78.34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470</v>
      </c>
      <c r="AP70" s="199">
        <v>0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495.69</v>
      </c>
      <c r="L71" s="199">
        <v>10.68</v>
      </c>
      <c r="M71" s="199">
        <v>58.35</v>
      </c>
      <c r="N71" s="199">
        <v>50.19</v>
      </c>
      <c r="O71" s="199">
        <v>70.91</v>
      </c>
      <c r="P71" s="199">
        <v>24.01</v>
      </c>
      <c r="Q71" s="199">
        <v>4.49</v>
      </c>
      <c r="R71" s="199">
        <v>18.010000000000002</v>
      </c>
      <c r="S71" s="199">
        <v>11.21</v>
      </c>
      <c r="T71" s="199">
        <v>0</v>
      </c>
      <c r="U71" s="199">
        <v>50.08</v>
      </c>
      <c r="V71" s="199">
        <v>5.79</v>
      </c>
      <c r="W71" s="199">
        <v>14.79</v>
      </c>
      <c r="X71" s="199">
        <v>62.68</v>
      </c>
      <c r="Y71" s="199">
        <v>0</v>
      </c>
      <c r="Z71" s="199">
        <v>118.26</v>
      </c>
      <c r="AA71" s="199">
        <v>29.74</v>
      </c>
      <c r="AB71" s="199">
        <v>0</v>
      </c>
      <c r="AC71" s="199">
        <v>28.16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79.63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470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495.69</v>
      </c>
      <c r="L72" s="199">
        <v>10.68</v>
      </c>
      <c r="M72" s="199">
        <v>58.35</v>
      </c>
      <c r="N72" s="199">
        <v>50.19</v>
      </c>
      <c r="O72" s="199">
        <v>70.91</v>
      </c>
      <c r="P72" s="199">
        <v>24.01</v>
      </c>
      <c r="Q72" s="199">
        <v>4.49</v>
      </c>
      <c r="R72" s="199">
        <v>18.010000000000002</v>
      </c>
      <c r="S72" s="199">
        <v>11.21</v>
      </c>
      <c r="T72" s="199">
        <v>0</v>
      </c>
      <c r="U72" s="199">
        <v>50.08</v>
      </c>
      <c r="V72" s="199">
        <v>5.79</v>
      </c>
      <c r="W72" s="199">
        <v>14.79</v>
      </c>
      <c r="X72" s="199">
        <v>62.68</v>
      </c>
      <c r="Y72" s="199">
        <v>0</v>
      </c>
      <c r="Z72" s="199">
        <v>118.26</v>
      </c>
      <c r="AA72" s="199">
        <v>29.74</v>
      </c>
      <c r="AB72" s="199">
        <v>0</v>
      </c>
      <c r="AC72" s="199">
        <v>28.16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79.63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470</v>
      </c>
      <c r="AP72" s="199">
        <v>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495.69</v>
      </c>
      <c r="L73" s="199">
        <v>10.68</v>
      </c>
      <c r="M73" s="199">
        <v>58.35</v>
      </c>
      <c r="N73" s="199">
        <v>50.19</v>
      </c>
      <c r="O73" s="199">
        <v>70.91</v>
      </c>
      <c r="P73" s="199">
        <v>24.01</v>
      </c>
      <c r="Q73" s="199">
        <v>4.49</v>
      </c>
      <c r="R73" s="199">
        <v>18.010000000000002</v>
      </c>
      <c r="S73" s="199">
        <v>11.21</v>
      </c>
      <c r="T73" s="199">
        <v>0</v>
      </c>
      <c r="U73" s="199">
        <v>50.08</v>
      </c>
      <c r="V73" s="199">
        <v>5.79</v>
      </c>
      <c r="W73" s="199">
        <v>14.79</v>
      </c>
      <c r="X73" s="199">
        <v>62.68</v>
      </c>
      <c r="Y73" s="199">
        <v>0</v>
      </c>
      <c r="Z73" s="199">
        <v>118.26</v>
      </c>
      <c r="AA73" s="199">
        <v>29.74</v>
      </c>
      <c r="AB73" s="199">
        <v>0</v>
      </c>
      <c r="AC73" s="199">
        <v>28.16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79.63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470</v>
      </c>
      <c r="AP73" s="199">
        <v>0</v>
      </c>
      <c r="AQ73" s="199">
        <v>17.559999999999999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495.69</v>
      </c>
      <c r="L74" s="199">
        <v>10.68</v>
      </c>
      <c r="M74" s="199">
        <v>58.35</v>
      </c>
      <c r="N74" s="199">
        <v>50.19</v>
      </c>
      <c r="O74" s="199">
        <v>70.91</v>
      </c>
      <c r="P74" s="199">
        <v>24.01</v>
      </c>
      <c r="Q74" s="199">
        <v>4.49</v>
      </c>
      <c r="R74" s="199">
        <v>18.010000000000002</v>
      </c>
      <c r="S74" s="199">
        <v>11.21</v>
      </c>
      <c r="T74" s="199">
        <v>0</v>
      </c>
      <c r="U74" s="199">
        <v>50.08</v>
      </c>
      <c r="V74" s="199">
        <v>5.79</v>
      </c>
      <c r="W74" s="199">
        <v>14.79</v>
      </c>
      <c r="X74" s="199">
        <v>62.68</v>
      </c>
      <c r="Y74" s="199">
        <v>0</v>
      </c>
      <c r="Z74" s="199">
        <v>118.26</v>
      </c>
      <c r="AA74" s="199">
        <v>29.74</v>
      </c>
      <c r="AB74" s="199">
        <v>0</v>
      </c>
      <c r="AC74" s="199">
        <v>28.16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79.63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470</v>
      </c>
      <c r="AP74" s="199">
        <v>0</v>
      </c>
      <c r="AQ74" s="199">
        <v>9.19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495.69</v>
      </c>
      <c r="L75" s="199">
        <v>10.68</v>
      </c>
      <c r="M75" s="199">
        <v>58.35</v>
      </c>
      <c r="N75" s="199">
        <v>50.19</v>
      </c>
      <c r="O75" s="199">
        <v>70.91</v>
      </c>
      <c r="P75" s="199">
        <v>24.01</v>
      </c>
      <c r="Q75" s="199">
        <v>4.49</v>
      </c>
      <c r="R75" s="199">
        <v>18.010000000000002</v>
      </c>
      <c r="S75" s="199">
        <v>11.21</v>
      </c>
      <c r="T75" s="199">
        <v>0</v>
      </c>
      <c r="U75" s="199">
        <v>50.08</v>
      </c>
      <c r="V75" s="199">
        <v>5.79</v>
      </c>
      <c r="W75" s="199">
        <v>14.79</v>
      </c>
      <c r="X75" s="199">
        <v>62.68</v>
      </c>
      <c r="Y75" s="199">
        <v>0</v>
      </c>
      <c r="Z75" s="199">
        <v>118.26</v>
      </c>
      <c r="AA75" s="199">
        <v>29.74</v>
      </c>
      <c r="AB75" s="199">
        <v>0</v>
      </c>
      <c r="AC75" s="199">
        <v>28.16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62.97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470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495.69</v>
      </c>
      <c r="L76" s="199">
        <v>10.68</v>
      </c>
      <c r="M76" s="199">
        <v>58.35</v>
      </c>
      <c r="N76" s="199">
        <v>50.19</v>
      </c>
      <c r="O76" s="199">
        <v>70.91</v>
      </c>
      <c r="P76" s="199">
        <v>24.01</v>
      </c>
      <c r="Q76" s="199">
        <v>4.49</v>
      </c>
      <c r="R76" s="199">
        <v>18.010000000000002</v>
      </c>
      <c r="S76" s="199">
        <v>11.21</v>
      </c>
      <c r="T76" s="199">
        <v>0</v>
      </c>
      <c r="U76" s="199">
        <v>50.08</v>
      </c>
      <c r="V76" s="199">
        <v>5.79</v>
      </c>
      <c r="W76" s="199">
        <v>14.79</v>
      </c>
      <c r="X76" s="199">
        <v>62.68</v>
      </c>
      <c r="Y76" s="199">
        <v>0</v>
      </c>
      <c r="Z76" s="199">
        <v>118.26</v>
      </c>
      <c r="AA76" s="199">
        <v>29.74</v>
      </c>
      <c r="AB76" s="199">
        <v>0</v>
      </c>
      <c r="AC76" s="199">
        <v>28.16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62.97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441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495.69</v>
      </c>
      <c r="L77" s="199">
        <v>10.68</v>
      </c>
      <c r="M77" s="199">
        <v>58.35</v>
      </c>
      <c r="N77" s="199">
        <v>50.19</v>
      </c>
      <c r="O77" s="199">
        <v>70.91</v>
      </c>
      <c r="P77" s="199">
        <v>24.01</v>
      </c>
      <c r="Q77" s="199">
        <v>4.49</v>
      </c>
      <c r="R77" s="199">
        <v>18.010000000000002</v>
      </c>
      <c r="S77" s="199">
        <v>11.21</v>
      </c>
      <c r="T77" s="199">
        <v>0</v>
      </c>
      <c r="U77" s="199">
        <v>50.08</v>
      </c>
      <c r="V77" s="199">
        <v>5.79</v>
      </c>
      <c r="W77" s="199">
        <v>14.79</v>
      </c>
      <c r="X77" s="199">
        <v>62.68</v>
      </c>
      <c r="Y77" s="199">
        <v>0</v>
      </c>
      <c r="Z77" s="199">
        <v>118.26</v>
      </c>
      <c r="AA77" s="199">
        <v>29.74</v>
      </c>
      <c r="AB77" s="199">
        <v>0</v>
      </c>
      <c r="AC77" s="199">
        <v>28.16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62.97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421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495.69</v>
      </c>
      <c r="L78" s="199">
        <v>10.68</v>
      </c>
      <c r="M78" s="199">
        <v>58.35</v>
      </c>
      <c r="N78" s="199">
        <v>50.19</v>
      </c>
      <c r="O78" s="199">
        <v>70.91</v>
      </c>
      <c r="P78" s="199">
        <v>24.01</v>
      </c>
      <c r="Q78" s="199">
        <v>4.49</v>
      </c>
      <c r="R78" s="199">
        <v>18.010000000000002</v>
      </c>
      <c r="S78" s="199">
        <v>11.21</v>
      </c>
      <c r="T78" s="199">
        <v>0</v>
      </c>
      <c r="U78" s="199">
        <v>50.08</v>
      </c>
      <c r="V78" s="199">
        <v>5.79</v>
      </c>
      <c r="W78" s="199">
        <v>14.79</v>
      </c>
      <c r="X78" s="199">
        <v>62.68</v>
      </c>
      <c r="Y78" s="199">
        <v>0</v>
      </c>
      <c r="Z78" s="199">
        <v>118.26</v>
      </c>
      <c r="AA78" s="199">
        <v>29.74</v>
      </c>
      <c r="AB78" s="199">
        <v>0</v>
      </c>
      <c r="AC78" s="199">
        <v>28.16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88.32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385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495.69</v>
      </c>
      <c r="L79" s="199">
        <v>10.68</v>
      </c>
      <c r="M79" s="199">
        <v>58.35</v>
      </c>
      <c r="N79" s="199">
        <v>50.19</v>
      </c>
      <c r="O79" s="199">
        <v>70.91</v>
      </c>
      <c r="P79" s="199">
        <v>24.01</v>
      </c>
      <c r="Q79" s="199">
        <v>4.49</v>
      </c>
      <c r="R79" s="199">
        <v>18.010000000000002</v>
      </c>
      <c r="S79" s="199">
        <v>11.21</v>
      </c>
      <c r="T79" s="199">
        <v>0</v>
      </c>
      <c r="U79" s="199">
        <v>50.08</v>
      </c>
      <c r="V79" s="199">
        <v>5.79</v>
      </c>
      <c r="W79" s="199">
        <v>14.79</v>
      </c>
      <c r="X79" s="199">
        <v>62.68</v>
      </c>
      <c r="Y79" s="199">
        <v>0</v>
      </c>
      <c r="Z79" s="199">
        <v>118.26</v>
      </c>
      <c r="AA79" s="199">
        <v>29.74</v>
      </c>
      <c r="AB79" s="199">
        <v>0</v>
      </c>
      <c r="AC79" s="199">
        <v>28.16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82.86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313.39999999999998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495.69</v>
      </c>
      <c r="L80" s="199">
        <v>10.68</v>
      </c>
      <c r="M80" s="199">
        <v>58.35</v>
      </c>
      <c r="N80" s="199">
        <v>50.19</v>
      </c>
      <c r="O80" s="199">
        <v>70.91</v>
      </c>
      <c r="P80" s="199">
        <v>24.01</v>
      </c>
      <c r="Q80" s="199">
        <v>4.49</v>
      </c>
      <c r="R80" s="199">
        <v>18.010000000000002</v>
      </c>
      <c r="S80" s="199">
        <v>11.21</v>
      </c>
      <c r="T80" s="199">
        <v>0</v>
      </c>
      <c r="U80" s="199">
        <v>50.08</v>
      </c>
      <c r="V80" s="199">
        <v>5.79</v>
      </c>
      <c r="W80" s="199">
        <v>14.79</v>
      </c>
      <c r="X80" s="199">
        <v>62.68</v>
      </c>
      <c r="Y80" s="199">
        <v>0</v>
      </c>
      <c r="Z80" s="199">
        <v>118.26</v>
      </c>
      <c r="AA80" s="199">
        <v>29.74</v>
      </c>
      <c r="AB80" s="199">
        <v>0</v>
      </c>
      <c r="AC80" s="199">
        <v>28.16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82.86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336.4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495.69</v>
      </c>
      <c r="L81" s="199">
        <v>10.68</v>
      </c>
      <c r="M81" s="199">
        <v>58.35</v>
      </c>
      <c r="N81" s="199">
        <v>50.19</v>
      </c>
      <c r="O81" s="199">
        <v>70.91</v>
      </c>
      <c r="P81" s="199">
        <v>24.01</v>
      </c>
      <c r="Q81" s="199">
        <v>4.49</v>
      </c>
      <c r="R81" s="199">
        <v>18.010000000000002</v>
      </c>
      <c r="S81" s="199">
        <v>11.21</v>
      </c>
      <c r="T81" s="199">
        <v>0</v>
      </c>
      <c r="U81" s="199">
        <v>50.08</v>
      </c>
      <c r="V81" s="199">
        <v>5.79</v>
      </c>
      <c r="W81" s="199">
        <v>14.79</v>
      </c>
      <c r="X81" s="199">
        <v>62.68</v>
      </c>
      <c r="Y81" s="199">
        <v>0</v>
      </c>
      <c r="Z81" s="199">
        <v>118.26</v>
      </c>
      <c r="AA81" s="199">
        <v>29.74</v>
      </c>
      <c r="AB81" s="199">
        <v>0</v>
      </c>
      <c r="AC81" s="199">
        <v>28.16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82.86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357.4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495.69</v>
      </c>
      <c r="L82" s="199">
        <v>10.68</v>
      </c>
      <c r="M82" s="199">
        <v>58.35</v>
      </c>
      <c r="N82" s="199">
        <v>50.19</v>
      </c>
      <c r="O82" s="199">
        <v>70.91</v>
      </c>
      <c r="P82" s="199">
        <v>24.01</v>
      </c>
      <c r="Q82" s="199">
        <v>4.49</v>
      </c>
      <c r="R82" s="199">
        <v>18.010000000000002</v>
      </c>
      <c r="S82" s="199">
        <v>11.21</v>
      </c>
      <c r="T82" s="199">
        <v>0</v>
      </c>
      <c r="U82" s="199">
        <v>50.08</v>
      </c>
      <c r="V82" s="199">
        <v>5.79</v>
      </c>
      <c r="W82" s="199">
        <v>14.79</v>
      </c>
      <c r="X82" s="199">
        <v>62.68</v>
      </c>
      <c r="Y82" s="199">
        <v>0</v>
      </c>
      <c r="Z82" s="199">
        <v>118.26</v>
      </c>
      <c r="AA82" s="199">
        <v>29.74</v>
      </c>
      <c r="AB82" s="199">
        <v>0</v>
      </c>
      <c r="AC82" s="199">
        <v>28.16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82.86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372.4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495.69</v>
      </c>
      <c r="L83" s="199">
        <v>10.68</v>
      </c>
      <c r="M83" s="199">
        <v>58.35</v>
      </c>
      <c r="N83" s="199">
        <v>50.19</v>
      </c>
      <c r="O83" s="199">
        <v>70.91</v>
      </c>
      <c r="P83" s="199">
        <v>24.01</v>
      </c>
      <c r="Q83" s="199">
        <v>4.49</v>
      </c>
      <c r="R83" s="199">
        <v>18.010000000000002</v>
      </c>
      <c r="S83" s="199">
        <v>11.21</v>
      </c>
      <c r="T83" s="199">
        <v>0</v>
      </c>
      <c r="U83" s="199">
        <v>50.08</v>
      </c>
      <c r="V83" s="199">
        <v>5.79</v>
      </c>
      <c r="W83" s="199">
        <v>14.79</v>
      </c>
      <c r="X83" s="199">
        <v>62.68</v>
      </c>
      <c r="Y83" s="199">
        <v>0</v>
      </c>
      <c r="Z83" s="199">
        <v>118.26</v>
      </c>
      <c r="AA83" s="199">
        <v>29.74</v>
      </c>
      <c r="AB83" s="199">
        <v>0</v>
      </c>
      <c r="AC83" s="199">
        <v>29.92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82.86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351.4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495.69</v>
      </c>
      <c r="L84" s="199">
        <v>10.68</v>
      </c>
      <c r="M84" s="199">
        <v>58.35</v>
      </c>
      <c r="N84" s="199">
        <v>50.19</v>
      </c>
      <c r="O84" s="199">
        <v>70.91</v>
      </c>
      <c r="P84" s="199">
        <v>24.01</v>
      </c>
      <c r="Q84" s="199">
        <v>4.49</v>
      </c>
      <c r="R84" s="199">
        <v>18.010000000000002</v>
      </c>
      <c r="S84" s="199">
        <v>11.21</v>
      </c>
      <c r="T84" s="199">
        <v>0</v>
      </c>
      <c r="U84" s="199">
        <v>50.08</v>
      </c>
      <c r="V84" s="199">
        <v>5.79</v>
      </c>
      <c r="W84" s="199">
        <v>14.79</v>
      </c>
      <c r="X84" s="199">
        <v>62.68</v>
      </c>
      <c r="Y84" s="199">
        <v>0</v>
      </c>
      <c r="Z84" s="199">
        <v>118.26</v>
      </c>
      <c r="AA84" s="199">
        <v>29.74</v>
      </c>
      <c r="AB84" s="199">
        <v>0</v>
      </c>
      <c r="AC84" s="199">
        <v>29.92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82.86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375.4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495.69</v>
      </c>
      <c r="L85" s="199">
        <v>10.68</v>
      </c>
      <c r="M85" s="199">
        <v>58.35</v>
      </c>
      <c r="N85" s="199">
        <v>50.19</v>
      </c>
      <c r="O85" s="199">
        <v>70.91</v>
      </c>
      <c r="P85" s="199">
        <v>24.01</v>
      </c>
      <c r="Q85" s="199">
        <v>4.49</v>
      </c>
      <c r="R85" s="199">
        <v>18.010000000000002</v>
      </c>
      <c r="S85" s="199">
        <v>11.21</v>
      </c>
      <c r="T85" s="199">
        <v>0</v>
      </c>
      <c r="U85" s="199">
        <v>50.08</v>
      </c>
      <c r="V85" s="199">
        <v>5.79</v>
      </c>
      <c r="W85" s="199">
        <v>14.79</v>
      </c>
      <c r="X85" s="199">
        <v>62.68</v>
      </c>
      <c r="Y85" s="199">
        <v>0</v>
      </c>
      <c r="Z85" s="199">
        <v>118.26</v>
      </c>
      <c r="AA85" s="199">
        <v>29.74</v>
      </c>
      <c r="AB85" s="199">
        <v>0</v>
      </c>
      <c r="AC85" s="199">
        <v>29.92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82.86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415.4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495.69</v>
      </c>
      <c r="L86" s="199">
        <v>10.68</v>
      </c>
      <c r="M86" s="199">
        <v>58.35</v>
      </c>
      <c r="N86" s="199">
        <v>50.19</v>
      </c>
      <c r="O86" s="199">
        <v>70.91</v>
      </c>
      <c r="P86" s="199">
        <v>24.01</v>
      </c>
      <c r="Q86" s="199">
        <v>4.49</v>
      </c>
      <c r="R86" s="199">
        <v>18.010000000000002</v>
      </c>
      <c r="S86" s="199">
        <v>11.21</v>
      </c>
      <c r="T86" s="199">
        <v>0</v>
      </c>
      <c r="U86" s="199">
        <v>50.08</v>
      </c>
      <c r="V86" s="199">
        <v>5.79</v>
      </c>
      <c r="W86" s="199">
        <v>14.79</v>
      </c>
      <c r="X86" s="199">
        <v>62.68</v>
      </c>
      <c r="Y86" s="199">
        <v>0</v>
      </c>
      <c r="Z86" s="199">
        <v>118.26</v>
      </c>
      <c r="AA86" s="199">
        <v>29.74</v>
      </c>
      <c r="AB86" s="199">
        <v>0</v>
      </c>
      <c r="AC86" s="199">
        <v>29.92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82.86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457.4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495.69</v>
      </c>
      <c r="L87" s="199">
        <v>10.68</v>
      </c>
      <c r="M87" s="199">
        <v>58.35</v>
      </c>
      <c r="N87" s="199">
        <v>50.19</v>
      </c>
      <c r="O87" s="199">
        <v>70.91</v>
      </c>
      <c r="P87" s="199">
        <v>24.01</v>
      </c>
      <c r="Q87" s="199">
        <v>4.49</v>
      </c>
      <c r="R87" s="199">
        <v>18.010000000000002</v>
      </c>
      <c r="S87" s="199">
        <v>11.21</v>
      </c>
      <c r="T87" s="199">
        <v>0</v>
      </c>
      <c r="U87" s="199">
        <v>50.08</v>
      </c>
      <c r="V87" s="199">
        <v>5.79</v>
      </c>
      <c r="W87" s="199">
        <v>14.79</v>
      </c>
      <c r="X87" s="199">
        <v>62.68</v>
      </c>
      <c r="Y87" s="199">
        <v>0</v>
      </c>
      <c r="Z87" s="199">
        <v>118.26</v>
      </c>
      <c r="AA87" s="199">
        <v>29.74</v>
      </c>
      <c r="AB87" s="199">
        <v>0</v>
      </c>
      <c r="AC87" s="199">
        <v>29.92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82.86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401.4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495.69</v>
      </c>
      <c r="L88" s="199">
        <v>10.68</v>
      </c>
      <c r="M88" s="199">
        <v>58.35</v>
      </c>
      <c r="N88" s="199">
        <v>50.19</v>
      </c>
      <c r="O88" s="199">
        <v>70.91</v>
      </c>
      <c r="P88" s="199">
        <v>24.01</v>
      </c>
      <c r="Q88" s="199">
        <v>4.49</v>
      </c>
      <c r="R88" s="199">
        <v>18.010000000000002</v>
      </c>
      <c r="S88" s="199">
        <v>11.21</v>
      </c>
      <c r="T88" s="199">
        <v>0</v>
      </c>
      <c r="U88" s="199">
        <v>50.08</v>
      </c>
      <c r="V88" s="199">
        <v>5.79</v>
      </c>
      <c r="W88" s="199">
        <v>14.79</v>
      </c>
      <c r="X88" s="199">
        <v>62.68</v>
      </c>
      <c r="Y88" s="199">
        <v>0</v>
      </c>
      <c r="Z88" s="199">
        <v>118.26</v>
      </c>
      <c r="AA88" s="199">
        <v>29.74</v>
      </c>
      <c r="AB88" s="199">
        <v>0</v>
      </c>
      <c r="AC88" s="199">
        <v>29.92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82.86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427.4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495.69</v>
      </c>
      <c r="L89" s="199">
        <v>10.68</v>
      </c>
      <c r="M89" s="199">
        <v>58.35</v>
      </c>
      <c r="N89" s="199">
        <v>50.19</v>
      </c>
      <c r="O89" s="199">
        <v>70.91</v>
      </c>
      <c r="P89" s="199">
        <v>24.01</v>
      </c>
      <c r="Q89" s="199">
        <v>4.49</v>
      </c>
      <c r="R89" s="199">
        <v>18.010000000000002</v>
      </c>
      <c r="S89" s="199">
        <v>11.21</v>
      </c>
      <c r="T89" s="199">
        <v>0</v>
      </c>
      <c r="U89" s="199">
        <v>46.82</v>
      </c>
      <c r="V89" s="199">
        <v>5.79</v>
      </c>
      <c r="W89" s="199">
        <v>14.79</v>
      </c>
      <c r="X89" s="199">
        <v>62.68</v>
      </c>
      <c r="Y89" s="199">
        <v>0</v>
      </c>
      <c r="Z89" s="199">
        <v>118.26</v>
      </c>
      <c r="AA89" s="199">
        <v>29.74</v>
      </c>
      <c r="AB89" s="199">
        <v>0</v>
      </c>
      <c r="AC89" s="199">
        <v>29.92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82.86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456.4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495.69</v>
      </c>
      <c r="L90" s="199">
        <v>10.68</v>
      </c>
      <c r="M90" s="199">
        <v>58.35</v>
      </c>
      <c r="N90" s="199">
        <v>50.19</v>
      </c>
      <c r="O90" s="199">
        <v>70.91</v>
      </c>
      <c r="P90" s="199">
        <v>24.01</v>
      </c>
      <c r="Q90" s="199">
        <v>4.49</v>
      </c>
      <c r="R90" s="199">
        <v>18.010000000000002</v>
      </c>
      <c r="S90" s="199">
        <v>11.21</v>
      </c>
      <c r="T90" s="199">
        <v>0</v>
      </c>
      <c r="U90" s="199">
        <v>43.59</v>
      </c>
      <c r="V90" s="199">
        <v>5.79</v>
      </c>
      <c r="W90" s="199">
        <v>14.79</v>
      </c>
      <c r="X90" s="199">
        <v>62.68</v>
      </c>
      <c r="Y90" s="199">
        <v>0</v>
      </c>
      <c r="Z90" s="199">
        <v>118.26</v>
      </c>
      <c r="AA90" s="199">
        <v>29.74</v>
      </c>
      <c r="AB90" s="199">
        <v>0</v>
      </c>
      <c r="AC90" s="199">
        <v>29.92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82.86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486.4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495.69</v>
      </c>
      <c r="L91" s="199">
        <v>10.68</v>
      </c>
      <c r="M91" s="199">
        <v>58.35</v>
      </c>
      <c r="N91" s="199">
        <v>50.19</v>
      </c>
      <c r="O91" s="199">
        <v>70.91</v>
      </c>
      <c r="P91" s="199">
        <v>24.01</v>
      </c>
      <c r="Q91" s="199">
        <v>4.49</v>
      </c>
      <c r="R91" s="199">
        <v>18.010000000000002</v>
      </c>
      <c r="S91" s="199">
        <v>11.21</v>
      </c>
      <c r="T91" s="199">
        <v>0</v>
      </c>
      <c r="U91" s="199">
        <v>40.06</v>
      </c>
      <c r="V91" s="199">
        <v>5.79</v>
      </c>
      <c r="W91" s="199">
        <v>14.79</v>
      </c>
      <c r="X91" s="199">
        <v>62.68</v>
      </c>
      <c r="Y91" s="199">
        <v>0</v>
      </c>
      <c r="Z91" s="199">
        <v>118.26</v>
      </c>
      <c r="AA91" s="199">
        <v>29.74</v>
      </c>
      <c r="AB91" s="199">
        <v>0</v>
      </c>
      <c r="AC91" s="199">
        <v>29.92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82.86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346.4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495.69</v>
      </c>
      <c r="L92" s="199">
        <v>10.68</v>
      </c>
      <c r="M92" s="199">
        <v>58.35</v>
      </c>
      <c r="N92" s="199">
        <v>50.19</v>
      </c>
      <c r="O92" s="199">
        <v>70.91</v>
      </c>
      <c r="P92" s="199">
        <v>24.01</v>
      </c>
      <c r="Q92" s="199">
        <v>4.49</v>
      </c>
      <c r="R92" s="199">
        <v>18.010000000000002</v>
      </c>
      <c r="S92" s="199">
        <v>11.21</v>
      </c>
      <c r="T92" s="199">
        <v>0</v>
      </c>
      <c r="U92" s="199">
        <v>40.06</v>
      </c>
      <c r="V92" s="199">
        <v>5.79</v>
      </c>
      <c r="W92" s="199">
        <v>14.79</v>
      </c>
      <c r="X92" s="199">
        <v>62.68</v>
      </c>
      <c r="Y92" s="199">
        <v>0</v>
      </c>
      <c r="Z92" s="199">
        <v>118.26</v>
      </c>
      <c r="AA92" s="199">
        <v>29.74</v>
      </c>
      <c r="AB92" s="199">
        <v>0</v>
      </c>
      <c r="AC92" s="199">
        <v>29.92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82.86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386.4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495.69</v>
      </c>
      <c r="L93" s="199">
        <v>10.68</v>
      </c>
      <c r="M93" s="199">
        <v>58.35</v>
      </c>
      <c r="N93" s="199">
        <v>50.19</v>
      </c>
      <c r="O93" s="199">
        <v>70.91</v>
      </c>
      <c r="P93" s="199">
        <v>24.01</v>
      </c>
      <c r="Q93" s="199">
        <v>4.49</v>
      </c>
      <c r="R93" s="199">
        <v>18.010000000000002</v>
      </c>
      <c r="S93" s="199">
        <v>11.21</v>
      </c>
      <c r="T93" s="199">
        <v>0</v>
      </c>
      <c r="U93" s="199">
        <v>40.06</v>
      </c>
      <c r="V93" s="199">
        <v>5.79</v>
      </c>
      <c r="W93" s="199">
        <v>14.79</v>
      </c>
      <c r="X93" s="199">
        <v>62.68</v>
      </c>
      <c r="Y93" s="199">
        <v>0</v>
      </c>
      <c r="Z93" s="199">
        <v>118.26</v>
      </c>
      <c r="AA93" s="199">
        <v>29.74</v>
      </c>
      <c r="AB93" s="199">
        <v>0</v>
      </c>
      <c r="AC93" s="199">
        <v>29.92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82.86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396.4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495.69</v>
      </c>
      <c r="L94" s="199">
        <v>10.68</v>
      </c>
      <c r="M94" s="199">
        <v>58.35</v>
      </c>
      <c r="N94" s="199">
        <v>50.19</v>
      </c>
      <c r="O94" s="199">
        <v>70.91</v>
      </c>
      <c r="P94" s="199">
        <v>24.01</v>
      </c>
      <c r="Q94" s="199">
        <v>4.49</v>
      </c>
      <c r="R94" s="199">
        <v>18.010000000000002</v>
      </c>
      <c r="S94" s="199">
        <v>11.21</v>
      </c>
      <c r="T94" s="199">
        <v>0</v>
      </c>
      <c r="U94" s="199">
        <v>40.06</v>
      </c>
      <c r="V94" s="199">
        <v>5.79</v>
      </c>
      <c r="W94" s="199">
        <v>14.79</v>
      </c>
      <c r="X94" s="199">
        <v>62.68</v>
      </c>
      <c r="Y94" s="199">
        <v>0</v>
      </c>
      <c r="Z94" s="199">
        <v>118.26</v>
      </c>
      <c r="AA94" s="199">
        <v>29.74</v>
      </c>
      <c r="AB94" s="199">
        <v>0</v>
      </c>
      <c r="AC94" s="199">
        <v>29.92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82.86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437.4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495.69</v>
      </c>
      <c r="L95" s="199">
        <v>10.68</v>
      </c>
      <c r="M95" s="199">
        <v>58.35</v>
      </c>
      <c r="N95" s="199">
        <v>50.19</v>
      </c>
      <c r="O95" s="199">
        <v>70.91</v>
      </c>
      <c r="P95" s="199">
        <v>24.01</v>
      </c>
      <c r="Q95" s="199">
        <v>4.49</v>
      </c>
      <c r="R95" s="199">
        <v>18.010000000000002</v>
      </c>
      <c r="S95" s="199">
        <v>11.21</v>
      </c>
      <c r="T95" s="199">
        <v>0</v>
      </c>
      <c r="U95" s="199">
        <v>40.06</v>
      </c>
      <c r="V95" s="199">
        <v>5.79</v>
      </c>
      <c r="W95" s="199">
        <v>14.79</v>
      </c>
      <c r="X95" s="199">
        <v>62.68</v>
      </c>
      <c r="Y95" s="199">
        <v>0</v>
      </c>
      <c r="Z95" s="199">
        <v>118.26</v>
      </c>
      <c r="AA95" s="199">
        <v>29.74</v>
      </c>
      <c r="AB95" s="199">
        <v>0</v>
      </c>
      <c r="AC95" s="199">
        <v>29.92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82.86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493.4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495.69</v>
      </c>
      <c r="L96" s="199">
        <v>10.68</v>
      </c>
      <c r="M96" s="199">
        <v>58.35</v>
      </c>
      <c r="N96" s="199">
        <v>50.19</v>
      </c>
      <c r="O96" s="199">
        <v>70.91</v>
      </c>
      <c r="P96" s="199">
        <v>24.01</v>
      </c>
      <c r="Q96" s="199">
        <v>4.49</v>
      </c>
      <c r="R96" s="199">
        <v>18.010000000000002</v>
      </c>
      <c r="S96" s="199">
        <v>11.21</v>
      </c>
      <c r="T96" s="199">
        <v>0</v>
      </c>
      <c r="U96" s="199">
        <v>40.06</v>
      </c>
      <c r="V96" s="199">
        <v>5.79</v>
      </c>
      <c r="W96" s="199">
        <v>14.79</v>
      </c>
      <c r="X96" s="199">
        <v>62.68</v>
      </c>
      <c r="Y96" s="199">
        <v>0</v>
      </c>
      <c r="Z96" s="199">
        <v>118.26</v>
      </c>
      <c r="AA96" s="199">
        <v>29.74</v>
      </c>
      <c r="AB96" s="199">
        <v>0</v>
      </c>
      <c r="AC96" s="199">
        <v>29.92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82.86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507.4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495.69</v>
      </c>
      <c r="L97" s="199">
        <v>10.68</v>
      </c>
      <c r="M97" s="199">
        <v>58.35</v>
      </c>
      <c r="N97" s="199">
        <v>50.19</v>
      </c>
      <c r="O97" s="199">
        <v>70.91</v>
      </c>
      <c r="P97" s="199">
        <v>24.01</v>
      </c>
      <c r="Q97" s="199">
        <v>4.49</v>
      </c>
      <c r="R97" s="199">
        <v>18.010000000000002</v>
      </c>
      <c r="S97" s="199">
        <v>11.21</v>
      </c>
      <c r="T97" s="199">
        <v>0</v>
      </c>
      <c r="U97" s="199">
        <v>40.06</v>
      </c>
      <c r="V97" s="199">
        <v>5.79</v>
      </c>
      <c r="W97" s="199">
        <v>14.79</v>
      </c>
      <c r="X97" s="199">
        <v>62.68</v>
      </c>
      <c r="Y97" s="199">
        <v>0</v>
      </c>
      <c r="Z97" s="199">
        <v>118.26</v>
      </c>
      <c r="AA97" s="199">
        <v>29.74</v>
      </c>
      <c r="AB97" s="199">
        <v>0</v>
      </c>
      <c r="AC97" s="199">
        <v>29.92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82.86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486.4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495.69</v>
      </c>
      <c r="L98" s="199">
        <v>10.68</v>
      </c>
      <c r="M98" s="199">
        <v>58.35</v>
      </c>
      <c r="N98" s="199">
        <v>50.19</v>
      </c>
      <c r="O98" s="199">
        <v>70.91</v>
      </c>
      <c r="P98" s="199">
        <v>24.01</v>
      </c>
      <c r="Q98" s="199">
        <v>4.49</v>
      </c>
      <c r="R98" s="199">
        <v>18.010000000000002</v>
      </c>
      <c r="S98" s="199">
        <v>11.21</v>
      </c>
      <c r="T98" s="199">
        <v>0</v>
      </c>
      <c r="U98" s="199">
        <v>40.06</v>
      </c>
      <c r="V98" s="199">
        <v>5.79</v>
      </c>
      <c r="W98" s="199">
        <v>14.79</v>
      </c>
      <c r="X98" s="199">
        <v>62.68</v>
      </c>
      <c r="Y98" s="199">
        <v>0</v>
      </c>
      <c r="Z98" s="199">
        <v>118.26</v>
      </c>
      <c r="AA98" s="199">
        <v>29.74</v>
      </c>
      <c r="AB98" s="199">
        <v>0</v>
      </c>
      <c r="AC98" s="199">
        <v>29.92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82.86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486.4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11.896560000000008</v>
      </c>
      <c r="L99">
        <f t="shared" si="0"/>
        <v>0.25631999999999949</v>
      </c>
      <c r="M99">
        <f t="shared" si="0"/>
        <v>1.4513200000000017</v>
      </c>
      <c r="N99">
        <f t="shared" si="0"/>
        <v>1.2045599999999994</v>
      </c>
      <c r="O99">
        <f t="shared" si="0"/>
        <v>1.698989999999998</v>
      </c>
      <c r="P99">
        <f t="shared" si="0"/>
        <v>0.57624000000000042</v>
      </c>
      <c r="Q99">
        <f t="shared" si="0"/>
        <v>0.10776000000000013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1.1794424999999997</v>
      </c>
      <c r="V99">
        <f t="shared" si="0"/>
        <v>0.13909500000000014</v>
      </c>
      <c r="W99">
        <f t="shared" si="0"/>
        <v>0.3549599999999995</v>
      </c>
      <c r="X99">
        <f t="shared" si="0"/>
        <v>1.504320000000001</v>
      </c>
      <c r="Y99">
        <f t="shared" si="0"/>
        <v>0</v>
      </c>
      <c r="Z99">
        <f t="shared" si="0"/>
        <v>2.8382400000000043</v>
      </c>
      <c r="AA99">
        <f t="shared" si="0"/>
        <v>0.71375999999999862</v>
      </c>
      <c r="AB99">
        <f t="shared" si="0"/>
        <v>0</v>
      </c>
      <c r="AC99">
        <f t="shared" si="0"/>
        <v>0.78122749999999974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2.168955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7.916172500000008</v>
      </c>
      <c r="AP99">
        <f t="shared" si="0"/>
        <v>7.8649999999999987E-3</v>
      </c>
      <c r="AQ99">
        <f t="shared" ref="AQ99:AT99" si="1">SUM(AQ3:AQ98)/4000</f>
        <v>0.41723249999999995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159.66999999999999</v>
      </c>
      <c r="L3" s="199">
        <v>61.55</v>
      </c>
      <c r="M3" s="199">
        <v>0</v>
      </c>
      <c r="N3" s="199">
        <v>29.02</v>
      </c>
      <c r="O3" s="199">
        <v>46.8</v>
      </c>
      <c r="P3" s="199">
        <v>60.22</v>
      </c>
      <c r="Q3" s="199">
        <v>2.59</v>
      </c>
      <c r="R3" s="199">
        <v>10.42</v>
      </c>
      <c r="S3" s="199">
        <v>6.48</v>
      </c>
      <c r="T3" s="199">
        <v>0</v>
      </c>
      <c r="U3" s="199">
        <v>183.97</v>
      </c>
      <c r="V3" s="199">
        <v>3.5</v>
      </c>
      <c r="W3" s="199">
        <v>8.5500000000000007</v>
      </c>
      <c r="X3" s="199">
        <v>36.25</v>
      </c>
      <c r="Y3" s="199">
        <v>0</v>
      </c>
      <c r="Z3" s="199">
        <v>68.38</v>
      </c>
      <c r="AA3" s="199">
        <v>17.2</v>
      </c>
      <c r="AB3" s="199">
        <v>0</v>
      </c>
      <c r="AC3" s="199">
        <v>15.92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39.049999999999997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111.28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159.66999999999999</v>
      </c>
      <c r="L4" s="199">
        <v>61.55</v>
      </c>
      <c r="M4" s="199">
        <v>0</v>
      </c>
      <c r="N4" s="199">
        <v>29.02</v>
      </c>
      <c r="O4" s="199">
        <v>46.8</v>
      </c>
      <c r="P4" s="199">
        <v>60.22</v>
      </c>
      <c r="Q4" s="199">
        <v>2.59</v>
      </c>
      <c r="R4" s="199">
        <v>10.42</v>
      </c>
      <c r="S4" s="199">
        <v>6.48</v>
      </c>
      <c r="T4" s="199">
        <v>0</v>
      </c>
      <c r="U4" s="199">
        <v>183.97</v>
      </c>
      <c r="V4" s="199">
        <v>3.5</v>
      </c>
      <c r="W4" s="199">
        <v>8.5500000000000007</v>
      </c>
      <c r="X4" s="199">
        <v>36.25</v>
      </c>
      <c r="Y4" s="199">
        <v>0</v>
      </c>
      <c r="Z4" s="199">
        <v>68.38</v>
      </c>
      <c r="AA4" s="199">
        <v>17.2</v>
      </c>
      <c r="AB4" s="199">
        <v>0</v>
      </c>
      <c r="AC4" s="199">
        <v>15.92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39.049999999999997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111.28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159.66999999999999</v>
      </c>
      <c r="L5" s="199">
        <v>61.55</v>
      </c>
      <c r="M5" s="199">
        <v>0</v>
      </c>
      <c r="N5" s="199">
        <v>29.02</v>
      </c>
      <c r="O5" s="199">
        <v>46.8</v>
      </c>
      <c r="P5" s="199">
        <v>60.22</v>
      </c>
      <c r="Q5" s="199">
        <v>2.59</v>
      </c>
      <c r="R5" s="199">
        <v>10.42</v>
      </c>
      <c r="S5" s="199">
        <v>6.48</v>
      </c>
      <c r="T5" s="199">
        <v>0</v>
      </c>
      <c r="U5" s="199">
        <v>183.97</v>
      </c>
      <c r="V5" s="199">
        <v>3.35</v>
      </c>
      <c r="W5" s="199">
        <v>8.5500000000000007</v>
      </c>
      <c r="X5" s="199">
        <v>36.25</v>
      </c>
      <c r="Y5" s="199">
        <v>0</v>
      </c>
      <c r="Z5" s="199">
        <v>68.38</v>
      </c>
      <c r="AA5" s="199">
        <v>17.2</v>
      </c>
      <c r="AB5" s="199">
        <v>0</v>
      </c>
      <c r="AC5" s="199">
        <v>15.92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39.049999999999997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111.28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159.66999999999999</v>
      </c>
      <c r="L6" s="199">
        <v>61.55</v>
      </c>
      <c r="M6" s="199">
        <v>0</v>
      </c>
      <c r="N6" s="199">
        <v>29.02</v>
      </c>
      <c r="O6" s="199">
        <v>46.8</v>
      </c>
      <c r="P6" s="199">
        <v>60.22</v>
      </c>
      <c r="Q6" s="199">
        <v>2.59</v>
      </c>
      <c r="R6" s="199">
        <v>10.42</v>
      </c>
      <c r="S6" s="199">
        <v>6.48</v>
      </c>
      <c r="T6" s="199">
        <v>0</v>
      </c>
      <c r="U6" s="199">
        <v>183.97</v>
      </c>
      <c r="V6" s="199">
        <v>3.35</v>
      </c>
      <c r="W6" s="199">
        <v>8.5500000000000007</v>
      </c>
      <c r="X6" s="199">
        <v>36.25</v>
      </c>
      <c r="Y6" s="199">
        <v>0</v>
      </c>
      <c r="Z6" s="199">
        <v>68.38</v>
      </c>
      <c r="AA6" s="199">
        <v>17.2</v>
      </c>
      <c r="AB6" s="199">
        <v>0</v>
      </c>
      <c r="AC6" s="199">
        <v>15.92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39.049999999999997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111.28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159.66999999999999</v>
      </c>
      <c r="L7" s="199">
        <v>61.55</v>
      </c>
      <c r="M7" s="199">
        <v>0</v>
      </c>
      <c r="N7" s="199">
        <v>29.02</v>
      </c>
      <c r="O7" s="199">
        <v>48.74</v>
      </c>
      <c r="P7" s="199">
        <v>60.22</v>
      </c>
      <c r="Q7" s="199">
        <v>2.59</v>
      </c>
      <c r="R7" s="199">
        <v>10.42</v>
      </c>
      <c r="S7" s="199">
        <v>6.48</v>
      </c>
      <c r="T7" s="199">
        <v>0</v>
      </c>
      <c r="U7" s="199">
        <v>183.97</v>
      </c>
      <c r="V7" s="199">
        <v>3.35</v>
      </c>
      <c r="W7" s="199">
        <v>8.5500000000000007</v>
      </c>
      <c r="X7" s="199">
        <v>36.25</v>
      </c>
      <c r="Y7" s="199">
        <v>0</v>
      </c>
      <c r="Z7" s="199">
        <v>68.38</v>
      </c>
      <c r="AA7" s="199">
        <v>17.2</v>
      </c>
      <c r="AB7" s="199">
        <v>0</v>
      </c>
      <c r="AC7" s="199">
        <v>15.92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39.049999999999997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110.73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159.66999999999999</v>
      </c>
      <c r="L8" s="199">
        <v>61.55</v>
      </c>
      <c r="M8" s="199">
        <v>0</v>
      </c>
      <c r="N8" s="199">
        <v>29.02</v>
      </c>
      <c r="O8" s="199">
        <v>48.74</v>
      </c>
      <c r="P8" s="199">
        <v>60.22</v>
      </c>
      <c r="Q8" s="199">
        <v>2.59</v>
      </c>
      <c r="R8" s="199">
        <v>10.42</v>
      </c>
      <c r="S8" s="199">
        <v>6.48</v>
      </c>
      <c r="T8" s="199">
        <v>0</v>
      </c>
      <c r="U8" s="199">
        <v>183.97</v>
      </c>
      <c r="V8" s="199">
        <v>3.35</v>
      </c>
      <c r="W8" s="199">
        <v>8.5500000000000007</v>
      </c>
      <c r="X8" s="199">
        <v>36.25</v>
      </c>
      <c r="Y8" s="199">
        <v>0</v>
      </c>
      <c r="Z8" s="199">
        <v>68.38</v>
      </c>
      <c r="AA8" s="199">
        <v>17.2</v>
      </c>
      <c r="AB8" s="199">
        <v>0</v>
      </c>
      <c r="AC8" s="199">
        <v>15.92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39.049999999999997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111.61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159.66999999999999</v>
      </c>
      <c r="L9" s="199">
        <v>61.55</v>
      </c>
      <c r="M9" s="199">
        <v>0</v>
      </c>
      <c r="N9" s="199">
        <v>29.02</v>
      </c>
      <c r="O9" s="199">
        <v>48.74</v>
      </c>
      <c r="P9" s="199">
        <v>60.22</v>
      </c>
      <c r="Q9" s="199">
        <v>2.59</v>
      </c>
      <c r="R9" s="199">
        <v>10.42</v>
      </c>
      <c r="S9" s="199">
        <v>6.48</v>
      </c>
      <c r="T9" s="199">
        <v>0</v>
      </c>
      <c r="U9" s="199">
        <v>183.97</v>
      </c>
      <c r="V9" s="199">
        <v>3.35</v>
      </c>
      <c r="W9" s="199">
        <v>8.5500000000000007</v>
      </c>
      <c r="X9" s="199">
        <v>36.25</v>
      </c>
      <c r="Y9" s="199">
        <v>0</v>
      </c>
      <c r="Z9" s="199">
        <v>68.38</v>
      </c>
      <c r="AA9" s="199">
        <v>17.2</v>
      </c>
      <c r="AB9" s="199">
        <v>0</v>
      </c>
      <c r="AC9" s="199">
        <v>15.92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39.049999999999997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111.45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159.66999999999999</v>
      </c>
      <c r="L10" s="199">
        <v>61.55</v>
      </c>
      <c r="M10" s="199">
        <v>0</v>
      </c>
      <c r="N10" s="199">
        <v>29.02</v>
      </c>
      <c r="O10" s="199">
        <v>48.74</v>
      </c>
      <c r="P10" s="199">
        <v>60.22</v>
      </c>
      <c r="Q10" s="199">
        <v>2.59</v>
      </c>
      <c r="R10" s="199">
        <v>10.42</v>
      </c>
      <c r="S10" s="199">
        <v>6.48</v>
      </c>
      <c r="T10" s="199">
        <v>0</v>
      </c>
      <c r="U10" s="199">
        <v>183.97</v>
      </c>
      <c r="V10" s="199">
        <v>3.35</v>
      </c>
      <c r="W10" s="199">
        <v>8.5500000000000007</v>
      </c>
      <c r="X10" s="199">
        <v>36.25</v>
      </c>
      <c r="Y10" s="199">
        <v>0</v>
      </c>
      <c r="Z10" s="199">
        <v>68.38</v>
      </c>
      <c r="AA10" s="199">
        <v>17.2</v>
      </c>
      <c r="AB10" s="199">
        <v>0</v>
      </c>
      <c r="AC10" s="199">
        <v>15.92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38.25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111.45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159.66999999999999</v>
      </c>
      <c r="L11" s="199">
        <v>61.55</v>
      </c>
      <c r="M11" s="199">
        <v>0</v>
      </c>
      <c r="N11" s="199">
        <v>29.02</v>
      </c>
      <c r="O11" s="199">
        <v>48.74</v>
      </c>
      <c r="P11" s="199">
        <v>60.22</v>
      </c>
      <c r="Q11" s="199">
        <v>2.59</v>
      </c>
      <c r="R11" s="199">
        <v>10.42</v>
      </c>
      <c r="S11" s="199">
        <v>6.48</v>
      </c>
      <c r="T11" s="199">
        <v>0</v>
      </c>
      <c r="U11" s="199">
        <v>183.97</v>
      </c>
      <c r="V11" s="199">
        <v>3.35</v>
      </c>
      <c r="W11" s="199">
        <v>8.5500000000000007</v>
      </c>
      <c r="X11" s="199">
        <v>36.25</v>
      </c>
      <c r="Y11" s="199">
        <v>0</v>
      </c>
      <c r="Z11" s="199">
        <v>68.38</v>
      </c>
      <c r="AA11" s="199">
        <v>17.2</v>
      </c>
      <c r="AB11" s="199">
        <v>0</v>
      </c>
      <c r="AC11" s="199">
        <v>16.149999999999999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38.25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75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159.66999999999999</v>
      </c>
      <c r="L12" s="199">
        <v>61.55</v>
      </c>
      <c r="M12" s="199">
        <v>0</v>
      </c>
      <c r="N12" s="199">
        <v>29.02</v>
      </c>
      <c r="O12" s="199">
        <v>48.74</v>
      </c>
      <c r="P12" s="199">
        <v>60.22</v>
      </c>
      <c r="Q12" s="199">
        <v>2.59</v>
      </c>
      <c r="R12" s="199">
        <v>10.42</v>
      </c>
      <c r="S12" s="199">
        <v>6.48</v>
      </c>
      <c r="T12" s="199">
        <v>0</v>
      </c>
      <c r="U12" s="199">
        <v>183.97</v>
      </c>
      <c r="V12" s="199">
        <v>3.35</v>
      </c>
      <c r="W12" s="199">
        <v>8.5500000000000007</v>
      </c>
      <c r="X12" s="199">
        <v>36.25</v>
      </c>
      <c r="Y12" s="199">
        <v>0</v>
      </c>
      <c r="Z12" s="199">
        <v>68.38</v>
      </c>
      <c r="AA12" s="199">
        <v>17.2</v>
      </c>
      <c r="AB12" s="199">
        <v>0</v>
      </c>
      <c r="AC12" s="199">
        <v>16.149999999999999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38.25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60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159.66999999999999</v>
      </c>
      <c r="L13" s="199">
        <v>61.55</v>
      </c>
      <c r="M13" s="199">
        <v>0</v>
      </c>
      <c r="N13" s="199">
        <v>29.02</v>
      </c>
      <c r="O13" s="199">
        <v>48.74</v>
      </c>
      <c r="P13" s="199">
        <v>60.22</v>
      </c>
      <c r="Q13" s="199">
        <v>2.59</v>
      </c>
      <c r="R13" s="199">
        <v>10.42</v>
      </c>
      <c r="S13" s="199">
        <v>6.48</v>
      </c>
      <c r="T13" s="199">
        <v>0</v>
      </c>
      <c r="U13" s="199">
        <v>183.97</v>
      </c>
      <c r="V13" s="199">
        <v>3.35</v>
      </c>
      <c r="W13" s="199">
        <v>8.5500000000000007</v>
      </c>
      <c r="X13" s="199">
        <v>36.25</v>
      </c>
      <c r="Y13" s="199">
        <v>0</v>
      </c>
      <c r="Z13" s="199">
        <v>68.38</v>
      </c>
      <c r="AA13" s="199">
        <v>17.2</v>
      </c>
      <c r="AB13" s="199">
        <v>0</v>
      </c>
      <c r="AC13" s="199">
        <v>16.149999999999999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38.25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60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159.66999999999999</v>
      </c>
      <c r="L14" s="199">
        <v>61.55</v>
      </c>
      <c r="M14" s="199">
        <v>0</v>
      </c>
      <c r="N14" s="199">
        <v>29.02</v>
      </c>
      <c r="O14" s="199">
        <v>48.74</v>
      </c>
      <c r="P14" s="199">
        <v>60.22</v>
      </c>
      <c r="Q14" s="199">
        <v>2.59</v>
      </c>
      <c r="R14" s="199">
        <v>10.42</v>
      </c>
      <c r="S14" s="199">
        <v>6.48</v>
      </c>
      <c r="T14" s="199">
        <v>0</v>
      </c>
      <c r="U14" s="199">
        <v>183.97</v>
      </c>
      <c r="V14" s="199">
        <v>3.35</v>
      </c>
      <c r="W14" s="199">
        <v>8.5500000000000007</v>
      </c>
      <c r="X14" s="199">
        <v>36.25</v>
      </c>
      <c r="Y14" s="199">
        <v>0</v>
      </c>
      <c r="Z14" s="199">
        <v>68.38</v>
      </c>
      <c r="AA14" s="199">
        <v>17.2</v>
      </c>
      <c r="AB14" s="199">
        <v>0</v>
      </c>
      <c r="AC14" s="199">
        <v>16.149999999999999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38.25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40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159.66999999999999</v>
      </c>
      <c r="L15" s="199">
        <v>61.55</v>
      </c>
      <c r="M15" s="199">
        <v>0</v>
      </c>
      <c r="N15" s="199">
        <v>29.02</v>
      </c>
      <c r="O15" s="199">
        <v>48.74</v>
      </c>
      <c r="P15" s="199">
        <v>60.22</v>
      </c>
      <c r="Q15" s="199">
        <v>2.59</v>
      </c>
      <c r="R15" s="199">
        <v>10.42</v>
      </c>
      <c r="S15" s="199">
        <v>6.48</v>
      </c>
      <c r="T15" s="199">
        <v>0</v>
      </c>
      <c r="U15" s="199">
        <v>183.97</v>
      </c>
      <c r="V15" s="199">
        <v>3.35</v>
      </c>
      <c r="W15" s="199">
        <v>8.56</v>
      </c>
      <c r="X15" s="199">
        <v>36.25</v>
      </c>
      <c r="Y15" s="199">
        <v>0</v>
      </c>
      <c r="Z15" s="199">
        <v>68.38</v>
      </c>
      <c r="AA15" s="199">
        <v>17.2</v>
      </c>
      <c r="AB15" s="199">
        <v>0</v>
      </c>
      <c r="AC15" s="199">
        <v>16.149999999999999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38.25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80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159.66999999999999</v>
      </c>
      <c r="L16" s="199">
        <v>61.55</v>
      </c>
      <c r="M16" s="199">
        <v>0</v>
      </c>
      <c r="N16" s="199">
        <v>29.02</v>
      </c>
      <c r="O16" s="199">
        <v>48.74</v>
      </c>
      <c r="P16" s="199">
        <v>60.22</v>
      </c>
      <c r="Q16" s="199">
        <v>2.59</v>
      </c>
      <c r="R16" s="199">
        <v>10.42</v>
      </c>
      <c r="S16" s="199">
        <v>6.48</v>
      </c>
      <c r="T16" s="199">
        <v>0</v>
      </c>
      <c r="U16" s="199">
        <v>183.97</v>
      </c>
      <c r="V16" s="199">
        <v>3.35</v>
      </c>
      <c r="W16" s="199">
        <v>8.56</v>
      </c>
      <c r="X16" s="199">
        <v>36.25</v>
      </c>
      <c r="Y16" s="199">
        <v>0</v>
      </c>
      <c r="Z16" s="199">
        <v>68.38</v>
      </c>
      <c r="AA16" s="199">
        <v>17.2</v>
      </c>
      <c r="AB16" s="199">
        <v>0</v>
      </c>
      <c r="AC16" s="199">
        <v>16.149999999999999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38.25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80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159.66999999999999</v>
      </c>
      <c r="L17" s="199">
        <v>61.55</v>
      </c>
      <c r="M17" s="199">
        <v>0</v>
      </c>
      <c r="N17" s="199">
        <v>29.02</v>
      </c>
      <c r="O17" s="199">
        <v>48.74</v>
      </c>
      <c r="P17" s="199">
        <v>60.22</v>
      </c>
      <c r="Q17" s="199">
        <v>2.59</v>
      </c>
      <c r="R17" s="199">
        <v>10.42</v>
      </c>
      <c r="S17" s="199">
        <v>6.48</v>
      </c>
      <c r="T17" s="199">
        <v>0</v>
      </c>
      <c r="U17" s="199">
        <v>183.97</v>
      </c>
      <c r="V17" s="199">
        <v>3.35</v>
      </c>
      <c r="W17" s="199">
        <v>8.56</v>
      </c>
      <c r="X17" s="199">
        <v>36.25</v>
      </c>
      <c r="Y17" s="199">
        <v>0</v>
      </c>
      <c r="Z17" s="199">
        <v>68.38</v>
      </c>
      <c r="AA17" s="199">
        <v>17.2</v>
      </c>
      <c r="AB17" s="199">
        <v>0</v>
      </c>
      <c r="AC17" s="199">
        <v>16.149999999999999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38.25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65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159.66999999999999</v>
      </c>
      <c r="L18" s="199">
        <v>61.55</v>
      </c>
      <c r="M18" s="199">
        <v>0</v>
      </c>
      <c r="N18" s="199">
        <v>29.02</v>
      </c>
      <c r="O18" s="199">
        <v>48.74</v>
      </c>
      <c r="P18" s="199">
        <v>60.22</v>
      </c>
      <c r="Q18" s="199">
        <v>2.59</v>
      </c>
      <c r="R18" s="199">
        <v>10.42</v>
      </c>
      <c r="S18" s="199">
        <v>6.48</v>
      </c>
      <c r="T18" s="199">
        <v>0</v>
      </c>
      <c r="U18" s="199">
        <v>183.97</v>
      </c>
      <c r="V18" s="199">
        <v>3.35</v>
      </c>
      <c r="W18" s="199">
        <v>8.56</v>
      </c>
      <c r="X18" s="199">
        <v>36.25</v>
      </c>
      <c r="Y18" s="199">
        <v>0</v>
      </c>
      <c r="Z18" s="199">
        <v>68.38</v>
      </c>
      <c r="AA18" s="199">
        <v>17.2</v>
      </c>
      <c r="AB18" s="199">
        <v>0</v>
      </c>
      <c r="AC18" s="199">
        <v>16.149999999999999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38.25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80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159.66999999999999</v>
      </c>
      <c r="L19" s="199">
        <v>61.55</v>
      </c>
      <c r="M19" s="199">
        <v>0</v>
      </c>
      <c r="N19" s="199">
        <v>29.02</v>
      </c>
      <c r="O19" s="199">
        <v>48.74</v>
      </c>
      <c r="P19" s="199">
        <v>60.22</v>
      </c>
      <c r="Q19" s="199">
        <v>2.59</v>
      </c>
      <c r="R19" s="199">
        <v>10.42</v>
      </c>
      <c r="S19" s="199">
        <v>6.48</v>
      </c>
      <c r="T19" s="199">
        <v>0</v>
      </c>
      <c r="U19" s="199">
        <v>183.97</v>
      </c>
      <c r="V19" s="199">
        <v>3.35</v>
      </c>
      <c r="W19" s="199">
        <v>8.56</v>
      </c>
      <c r="X19" s="199">
        <v>36.25</v>
      </c>
      <c r="Y19" s="199">
        <v>0</v>
      </c>
      <c r="Z19" s="199">
        <v>68.38</v>
      </c>
      <c r="AA19" s="199">
        <v>17.2</v>
      </c>
      <c r="AB19" s="199">
        <v>0</v>
      </c>
      <c r="AC19" s="199">
        <v>16.149999999999999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30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80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159.66999999999999</v>
      </c>
      <c r="L20" s="199">
        <v>61.55</v>
      </c>
      <c r="M20" s="199">
        <v>0</v>
      </c>
      <c r="N20" s="199">
        <v>29.02</v>
      </c>
      <c r="O20" s="199">
        <v>48.74</v>
      </c>
      <c r="P20" s="199">
        <v>60.22</v>
      </c>
      <c r="Q20" s="199">
        <v>2.59</v>
      </c>
      <c r="R20" s="199">
        <v>10.42</v>
      </c>
      <c r="S20" s="199">
        <v>6.48</v>
      </c>
      <c r="T20" s="199">
        <v>0</v>
      </c>
      <c r="U20" s="199">
        <v>183.97</v>
      </c>
      <c r="V20" s="199">
        <v>3.35</v>
      </c>
      <c r="W20" s="199">
        <v>8.56</v>
      </c>
      <c r="X20" s="199">
        <v>36.25</v>
      </c>
      <c r="Y20" s="199">
        <v>0</v>
      </c>
      <c r="Z20" s="199">
        <v>68.38</v>
      </c>
      <c r="AA20" s="199">
        <v>17.2</v>
      </c>
      <c r="AB20" s="199">
        <v>0</v>
      </c>
      <c r="AC20" s="199">
        <v>16.149999999999999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30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65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159.66999999999999</v>
      </c>
      <c r="L21" s="199">
        <v>61.55</v>
      </c>
      <c r="M21" s="199">
        <v>0</v>
      </c>
      <c r="N21" s="199">
        <v>29.02</v>
      </c>
      <c r="O21" s="199">
        <v>48.74</v>
      </c>
      <c r="P21" s="199">
        <v>60.22</v>
      </c>
      <c r="Q21" s="199">
        <v>2.59</v>
      </c>
      <c r="R21" s="199">
        <v>10.42</v>
      </c>
      <c r="S21" s="199">
        <v>6.48</v>
      </c>
      <c r="T21" s="199">
        <v>0</v>
      </c>
      <c r="U21" s="199">
        <v>183.97</v>
      </c>
      <c r="V21" s="199">
        <v>3.35</v>
      </c>
      <c r="W21" s="199">
        <v>8.56</v>
      </c>
      <c r="X21" s="199">
        <v>36.25</v>
      </c>
      <c r="Y21" s="199">
        <v>0</v>
      </c>
      <c r="Z21" s="199">
        <v>68.38</v>
      </c>
      <c r="AA21" s="199">
        <v>17.2</v>
      </c>
      <c r="AB21" s="199">
        <v>0</v>
      </c>
      <c r="AC21" s="199">
        <v>13.65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30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55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159.66999999999999</v>
      </c>
      <c r="L22" s="199">
        <v>61.55</v>
      </c>
      <c r="M22" s="199">
        <v>0</v>
      </c>
      <c r="N22" s="199">
        <v>29.02</v>
      </c>
      <c r="O22" s="199">
        <v>48.74</v>
      </c>
      <c r="P22" s="199">
        <v>60.22</v>
      </c>
      <c r="Q22" s="199">
        <v>2.59</v>
      </c>
      <c r="R22" s="199">
        <v>10.42</v>
      </c>
      <c r="S22" s="199">
        <v>6.48</v>
      </c>
      <c r="T22" s="199">
        <v>0</v>
      </c>
      <c r="U22" s="199">
        <v>183.97</v>
      </c>
      <c r="V22" s="199">
        <v>3.35</v>
      </c>
      <c r="W22" s="199">
        <v>8.56</v>
      </c>
      <c r="X22" s="199">
        <v>36.25</v>
      </c>
      <c r="Y22" s="199">
        <v>0</v>
      </c>
      <c r="Z22" s="199">
        <v>68.38</v>
      </c>
      <c r="AA22" s="199">
        <v>17.2</v>
      </c>
      <c r="AB22" s="199">
        <v>0</v>
      </c>
      <c r="AC22" s="199">
        <v>13.84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30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55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159.66999999999999</v>
      </c>
      <c r="L23" s="199">
        <v>61.55</v>
      </c>
      <c r="M23" s="199">
        <v>0</v>
      </c>
      <c r="N23" s="199">
        <v>29.02</v>
      </c>
      <c r="O23" s="199">
        <v>48.74</v>
      </c>
      <c r="P23" s="199">
        <v>60.22</v>
      </c>
      <c r="Q23" s="199">
        <v>2.59</v>
      </c>
      <c r="R23" s="199">
        <v>10.42</v>
      </c>
      <c r="S23" s="199">
        <v>6.48</v>
      </c>
      <c r="T23" s="199">
        <v>0</v>
      </c>
      <c r="U23" s="199">
        <v>183.97</v>
      </c>
      <c r="V23" s="199">
        <v>3.35</v>
      </c>
      <c r="W23" s="199">
        <v>8.56</v>
      </c>
      <c r="X23" s="199">
        <v>36.25</v>
      </c>
      <c r="Y23" s="199">
        <v>0</v>
      </c>
      <c r="Z23" s="199">
        <v>68.38</v>
      </c>
      <c r="AA23" s="199">
        <v>17.2</v>
      </c>
      <c r="AB23" s="199">
        <v>0</v>
      </c>
      <c r="AC23" s="199">
        <v>8.57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30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62.3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159.66999999999999</v>
      </c>
      <c r="L24" s="199">
        <v>61.55</v>
      </c>
      <c r="M24" s="199">
        <v>0</v>
      </c>
      <c r="N24" s="199">
        <v>29.02</v>
      </c>
      <c r="O24" s="199">
        <v>48.74</v>
      </c>
      <c r="P24" s="199">
        <v>60.22</v>
      </c>
      <c r="Q24" s="199">
        <v>2.59</v>
      </c>
      <c r="R24" s="199">
        <v>10.42</v>
      </c>
      <c r="S24" s="199">
        <v>6.48</v>
      </c>
      <c r="T24" s="199">
        <v>0</v>
      </c>
      <c r="U24" s="199">
        <v>183.97</v>
      </c>
      <c r="V24" s="199">
        <v>3.35</v>
      </c>
      <c r="W24" s="199">
        <v>8.56</v>
      </c>
      <c r="X24" s="199">
        <v>36.25</v>
      </c>
      <c r="Y24" s="199">
        <v>0</v>
      </c>
      <c r="Z24" s="199">
        <v>68.38</v>
      </c>
      <c r="AA24" s="199">
        <v>17.2</v>
      </c>
      <c r="AB24" s="199">
        <v>0</v>
      </c>
      <c r="AC24" s="199">
        <v>8.57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30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63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159.66999999999999</v>
      </c>
      <c r="L25" s="199">
        <v>61.55</v>
      </c>
      <c r="M25" s="199">
        <v>0</v>
      </c>
      <c r="N25" s="199">
        <v>29.02</v>
      </c>
      <c r="O25" s="199">
        <v>48.74</v>
      </c>
      <c r="P25" s="199">
        <v>60.22</v>
      </c>
      <c r="Q25" s="199">
        <v>2.59</v>
      </c>
      <c r="R25" s="199">
        <v>10.42</v>
      </c>
      <c r="S25" s="199">
        <v>6.48</v>
      </c>
      <c r="T25" s="199">
        <v>0</v>
      </c>
      <c r="U25" s="199">
        <v>183.97</v>
      </c>
      <c r="V25" s="199">
        <v>3.35</v>
      </c>
      <c r="W25" s="199">
        <v>8.56</v>
      </c>
      <c r="X25" s="199">
        <v>36.25</v>
      </c>
      <c r="Y25" s="199">
        <v>0</v>
      </c>
      <c r="Z25" s="199">
        <v>68.38</v>
      </c>
      <c r="AA25" s="199">
        <v>17.2</v>
      </c>
      <c r="AB25" s="199">
        <v>0</v>
      </c>
      <c r="AC25" s="199">
        <v>8.57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30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63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159.66999999999999</v>
      </c>
      <c r="L26" s="199">
        <v>61.55</v>
      </c>
      <c r="M26" s="199">
        <v>0</v>
      </c>
      <c r="N26" s="199">
        <v>29.02</v>
      </c>
      <c r="O26" s="199">
        <v>48.74</v>
      </c>
      <c r="P26" s="199">
        <v>60.22</v>
      </c>
      <c r="Q26" s="199">
        <v>2.59</v>
      </c>
      <c r="R26" s="199">
        <v>10.42</v>
      </c>
      <c r="S26" s="199">
        <v>6.48</v>
      </c>
      <c r="T26" s="199">
        <v>0</v>
      </c>
      <c r="U26" s="199">
        <v>183.97</v>
      </c>
      <c r="V26" s="199">
        <v>3.35</v>
      </c>
      <c r="W26" s="199">
        <v>8.56</v>
      </c>
      <c r="X26" s="199">
        <v>36.25</v>
      </c>
      <c r="Y26" s="199">
        <v>0</v>
      </c>
      <c r="Z26" s="199">
        <v>68.38</v>
      </c>
      <c r="AA26" s="199">
        <v>17.2</v>
      </c>
      <c r="AB26" s="199">
        <v>0</v>
      </c>
      <c r="AC26" s="199">
        <v>8.57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30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63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159.66999999999999</v>
      </c>
      <c r="L27" s="199">
        <v>61.55</v>
      </c>
      <c r="M27" s="199">
        <v>0</v>
      </c>
      <c r="N27" s="199">
        <v>29.02</v>
      </c>
      <c r="O27" s="199">
        <v>48.74</v>
      </c>
      <c r="P27" s="199">
        <v>60.22</v>
      </c>
      <c r="Q27" s="199">
        <v>2.59</v>
      </c>
      <c r="R27" s="199">
        <v>10.42</v>
      </c>
      <c r="S27" s="199">
        <v>6.48</v>
      </c>
      <c r="T27" s="199">
        <v>0</v>
      </c>
      <c r="U27" s="199">
        <v>183.97</v>
      </c>
      <c r="V27" s="199">
        <v>3.35</v>
      </c>
      <c r="W27" s="199">
        <v>8.56</v>
      </c>
      <c r="X27" s="199">
        <v>36.25</v>
      </c>
      <c r="Y27" s="199">
        <v>0</v>
      </c>
      <c r="Z27" s="199">
        <v>68.38</v>
      </c>
      <c r="AA27" s="199">
        <v>17.2</v>
      </c>
      <c r="AB27" s="199">
        <v>0</v>
      </c>
      <c r="AC27" s="199">
        <v>8.57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30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63</v>
      </c>
      <c r="AP27" s="199">
        <v>0</v>
      </c>
      <c r="AQ27" s="199">
        <v>6.86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159.66999999999999</v>
      </c>
      <c r="L28" s="199">
        <v>61.55</v>
      </c>
      <c r="M28" s="199">
        <v>0</v>
      </c>
      <c r="N28" s="199">
        <v>29.02</v>
      </c>
      <c r="O28" s="199">
        <v>48.74</v>
      </c>
      <c r="P28" s="199">
        <v>60.22</v>
      </c>
      <c r="Q28" s="199">
        <v>2.59</v>
      </c>
      <c r="R28" s="199">
        <v>10.42</v>
      </c>
      <c r="S28" s="199">
        <v>6.48</v>
      </c>
      <c r="T28" s="199">
        <v>0</v>
      </c>
      <c r="U28" s="199">
        <v>183.97</v>
      </c>
      <c r="V28" s="199">
        <v>3.35</v>
      </c>
      <c r="W28" s="199">
        <v>8.56</v>
      </c>
      <c r="X28" s="199">
        <v>36.25</v>
      </c>
      <c r="Y28" s="199">
        <v>0</v>
      </c>
      <c r="Z28" s="199">
        <v>68.38</v>
      </c>
      <c r="AA28" s="199">
        <v>17.2</v>
      </c>
      <c r="AB28" s="199">
        <v>0</v>
      </c>
      <c r="AC28" s="199">
        <v>8.57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30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63</v>
      </c>
      <c r="AP28" s="199">
        <v>0</v>
      </c>
      <c r="AQ28" s="199">
        <v>13.51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159.66999999999999</v>
      </c>
      <c r="L29" s="199">
        <v>61.55</v>
      </c>
      <c r="M29" s="199">
        <v>0</v>
      </c>
      <c r="N29" s="199">
        <v>29.02</v>
      </c>
      <c r="O29" s="199">
        <v>48.74</v>
      </c>
      <c r="P29" s="199">
        <v>60.22</v>
      </c>
      <c r="Q29" s="199">
        <v>2.59</v>
      </c>
      <c r="R29" s="199">
        <v>10.42</v>
      </c>
      <c r="S29" s="199">
        <v>6.48</v>
      </c>
      <c r="T29" s="199">
        <v>0</v>
      </c>
      <c r="U29" s="199">
        <v>183.97</v>
      </c>
      <c r="V29" s="199">
        <v>3.35</v>
      </c>
      <c r="W29" s="199">
        <v>8.56</v>
      </c>
      <c r="X29" s="199">
        <v>36.25</v>
      </c>
      <c r="Y29" s="199">
        <v>0</v>
      </c>
      <c r="Z29" s="199">
        <v>68.38</v>
      </c>
      <c r="AA29" s="199">
        <v>17.2</v>
      </c>
      <c r="AB29" s="199">
        <v>0</v>
      </c>
      <c r="AC29" s="199">
        <v>8.57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30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70</v>
      </c>
      <c r="AP29" s="199">
        <v>0</v>
      </c>
      <c r="AQ29" s="199">
        <v>22.8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159.66999999999999</v>
      </c>
      <c r="L30" s="199">
        <v>61.55</v>
      </c>
      <c r="M30" s="199">
        <v>0</v>
      </c>
      <c r="N30" s="199">
        <v>29.02</v>
      </c>
      <c r="O30" s="199">
        <v>48.74</v>
      </c>
      <c r="P30" s="199">
        <v>60.22</v>
      </c>
      <c r="Q30" s="199">
        <v>2.59</v>
      </c>
      <c r="R30" s="199">
        <v>10.42</v>
      </c>
      <c r="S30" s="199">
        <v>6.48</v>
      </c>
      <c r="T30" s="199">
        <v>0</v>
      </c>
      <c r="U30" s="199">
        <v>183.97</v>
      </c>
      <c r="V30" s="199">
        <v>3.35</v>
      </c>
      <c r="W30" s="199">
        <v>8.56</v>
      </c>
      <c r="X30" s="199">
        <v>36.25</v>
      </c>
      <c r="Y30" s="199">
        <v>0</v>
      </c>
      <c r="Z30" s="199">
        <v>68.38</v>
      </c>
      <c r="AA30" s="199">
        <v>17.2</v>
      </c>
      <c r="AB30" s="199">
        <v>0</v>
      </c>
      <c r="AC30" s="199">
        <v>8.57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30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70</v>
      </c>
      <c r="AP30" s="199">
        <v>0</v>
      </c>
      <c r="AQ30" s="199">
        <v>23.33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159.66999999999999</v>
      </c>
      <c r="L31" s="199">
        <v>61.55</v>
      </c>
      <c r="M31" s="199">
        <v>0</v>
      </c>
      <c r="N31" s="199">
        <v>29.02</v>
      </c>
      <c r="O31" s="199">
        <v>48.74</v>
      </c>
      <c r="P31" s="199">
        <v>60.22</v>
      </c>
      <c r="Q31" s="199">
        <v>2.59</v>
      </c>
      <c r="R31" s="199">
        <v>10.42</v>
      </c>
      <c r="S31" s="199">
        <v>6.48</v>
      </c>
      <c r="T31" s="199">
        <v>0</v>
      </c>
      <c r="U31" s="199">
        <v>183.97</v>
      </c>
      <c r="V31" s="199">
        <v>3.35</v>
      </c>
      <c r="W31" s="199">
        <v>8.56</v>
      </c>
      <c r="X31" s="199">
        <v>36.25</v>
      </c>
      <c r="Y31" s="199">
        <v>0</v>
      </c>
      <c r="Z31" s="199">
        <v>68.38</v>
      </c>
      <c r="AA31" s="199">
        <v>17.2</v>
      </c>
      <c r="AB31" s="199">
        <v>0</v>
      </c>
      <c r="AC31" s="199">
        <v>9.89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32.409999999999997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70</v>
      </c>
      <c r="AP31" s="199">
        <v>0</v>
      </c>
      <c r="AQ31" s="199">
        <v>23.6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159.66999999999999</v>
      </c>
      <c r="L32" s="199">
        <v>61.55</v>
      </c>
      <c r="M32" s="199">
        <v>0</v>
      </c>
      <c r="N32" s="199">
        <v>29.02</v>
      </c>
      <c r="O32" s="199">
        <v>48.74</v>
      </c>
      <c r="P32" s="199">
        <v>60.22</v>
      </c>
      <c r="Q32" s="199">
        <v>2.59</v>
      </c>
      <c r="R32" s="199">
        <v>10.42</v>
      </c>
      <c r="S32" s="199">
        <v>6.48</v>
      </c>
      <c r="T32" s="199">
        <v>0</v>
      </c>
      <c r="U32" s="199">
        <v>183.97</v>
      </c>
      <c r="V32" s="199">
        <v>3.35</v>
      </c>
      <c r="W32" s="199">
        <v>8.56</v>
      </c>
      <c r="X32" s="199">
        <v>36.25</v>
      </c>
      <c r="Y32" s="199">
        <v>0</v>
      </c>
      <c r="Z32" s="199">
        <v>68.38</v>
      </c>
      <c r="AA32" s="199">
        <v>17.2</v>
      </c>
      <c r="AB32" s="199">
        <v>0</v>
      </c>
      <c r="AC32" s="199">
        <v>9.89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32.409999999999997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65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159.66999999999999</v>
      </c>
      <c r="L33" s="199">
        <v>61.55</v>
      </c>
      <c r="M33" s="199">
        <v>0</v>
      </c>
      <c r="N33" s="199">
        <v>29.02</v>
      </c>
      <c r="O33" s="199">
        <v>48.74</v>
      </c>
      <c r="P33" s="199">
        <v>60.22</v>
      </c>
      <c r="Q33" s="199">
        <v>2.59</v>
      </c>
      <c r="R33" s="199">
        <v>10.42</v>
      </c>
      <c r="S33" s="199">
        <v>6.48</v>
      </c>
      <c r="T33" s="199">
        <v>0</v>
      </c>
      <c r="U33" s="199">
        <v>183.97</v>
      </c>
      <c r="V33" s="199">
        <v>3.35</v>
      </c>
      <c r="W33" s="199">
        <v>8.56</v>
      </c>
      <c r="X33" s="199">
        <v>36.25</v>
      </c>
      <c r="Y33" s="199">
        <v>0</v>
      </c>
      <c r="Z33" s="199">
        <v>68.38</v>
      </c>
      <c r="AA33" s="199">
        <v>17.2</v>
      </c>
      <c r="AB33" s="199">
        <v>0</v>
      </c>
      <c r="AC33" s="199">
        <v>9.89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32.409999999999997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63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159.66999999999999</v>
      </c>
      <c r="L34" s="199">
        <v>61.55</v>
      </c>
      <c r="M34" s="199">
        <v>0</v>
      </c>
      <c r="N34" s="199">
        <v>29.02</v>
      </c>
      <c r="O34" s="199">
        <v>48.74</v>
      </c>
      <c r="P34" s="199">
        <v>60.22</v>
      </c>
      <c r="Q34" s="199">
        <v>2.59</v>
      </c>
      <c r="R34" s="199">
        <v>10.42</v>
      </c>
      <c r="S34" s="199">
        <v>6.48</v>
      </c>
      <c r="T34" s="199">
        <v>0</v>
      </c>
      <c r="U34" s="199">
        <v>183.97</v>
      </c>
      <c r="V34" s="199">
        <v>3.35</v>
      </c>
      <c r="W34" s="199">
        <v>8.56</v>
      </c>
      <c r="X34" s="199">
        <v>36.25</v>
      </c>
      <c r="Y34" s="199">
        <v>0</v>
      </c>
      <c r="Z34" s="199">
        <v>68.38</v>
      </c>
      <c r="AA34" s="199">
        <v>17.2</v>
      </c>
      <c r="AB34" s="199">
        <v>0</v>
      </c>
      <c r="AC34" s="199">
        <v>9.89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32.409999999999997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63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159.66999999999999</v>
      </c>
      <c r="L35" s="199">
        <v>61.55</v>
      </c>
      <c r="M35" s="199">
        <v>0</v>
      </c>
      <c r="N35" s="199">
        <v>29.02</v>
      </c>
      <c r="O35" s="199">
        <v>48.74</v>
      </c>
      <c r="P35" s="199">
        <v>60.22</v>
      </c>
      <c r="Q35" s="199">
        <v>2.59</v>
      </c>
      <c r="R35" s="199">
        <v>10.42</v>
      </c>
      <c r="S35" s="199">
        <v>6.48</v>
      </c>
      <c r="T35" s="199">
        <v>0</v>
      </c>
      <c r="U35" s="199">
        <v>183.97</v>
      </c>
      <c r="V35" s="199">
        <v>3.35</v>
      </c>
      <c r="W35" s="199">
        <v>8.56</v>
      </c>
      <c r="X35" s="199">
        <v>36.25</v>
      </c>
      <c r="Y35" s="199">
        <v>0</v>
      </c>
      <c r="Z35" s="199">
        <v>68.38</v>
      </c>
      <c r="AA35" s="199">
        <v>17.2</v>
      </c>
      <c r="AB35" s="199">
        <v>0</v>
      </c>
      <c r="AC35" s="199">
        <v>9.7899999999999991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32.409999999999997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65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159.66999999999999</v>
      </c>
      <c r="L36" s="199">
        <v>61.55</v>
      </c>
      <c r="M36" s="199">
        <v>0</v>
      </c>
      <c r="N36" s="199">
        <v>29.02</v>
      </c>
      <c r="O36" s="199">
        <v>48.74</v>
      </c>
      <c r="P36" s="199">
        <v>60.22</v>
      </c>
      <c r="Q36" s="199">
        <v>2.59</v>
      </c>
      <c r="R36" s="199">
        <v>10.42</v>
      </c>
      <c r="S36" s="199">
        <v>6.48</v>
      </c>
      <c r="T36" s="199">
        <v>0</v>
      </c>
      <c r="U36" s="199">
        <v>183.97</v>
      </c>
      <c r="V36" s="199">
        <v>3.35</v>
      </c>
      <c r="W36" s="199">
        <v>8.56</v>
      </c>
      <c r="X36" s="199">
        <v>36.25</v>
      </c>
      <c r="Y36" s="199">
        <v>0</v>
      </c>
      <c r="Z36" s="199">
        <v>68.38</v>
      </c>
      <c r="AA36" s="199">
        <v>17.2</v>
      </c>
      <c r="AB36" s="199">
        <v>0</v>
      </c>
      <c r="AC36" s="199">
        <v>9.18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32.409999999999997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65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159.66999999999999</v>
      </c>
      <c r="L37" s="199">
        <v>61.55</v>
      </c>
      <c r="M37" s="199">
        <v>0</v>
      </c>
      <c r="N37" s="199">
        <v>29.02</v>
      </c>
      <c r="O37" s="199">
        <v>48.74</v>
      </c>
      <c r="P37" s="199">
        <v>60.22</v>
      </c>
      <c r="Q37" s="199">
        <v>2.59</v>
      </c>
      <c r="R37" s="199">
        <v>10.42</v>
      </c>
      <c r="S37" s="199">
        <v>6.48</v>
      </c>
      <c r="T37" s="199">
        <v>0</v>
      </c>
      <c r="U37" s="199">
        <v>183.97</v>
      </c>
      <c r="V37" s="199">
        <v>3.35</v>
      </c>
      <c r="W37" s="199">
        <v>8.56</v>
      </c>
      <c r="X37" s="199">
        <v>36.25</v>
      </c>
      <c r="Y37" s="199">
        <v>0</v>
      </c>
      <c r="Z37" s="199">
        <v>68.38</v>
      </c>
      <c r="AA37" s="199">
        <v>17.2</v>
      </c>
      <c r="AB37" s="199">
        <v>0</v>
      </c>
      <c r="AC37" s="199">
        <v>9.18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32.409999999999997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65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159.66999999999999</v>
      </c>
      <c r="L38" s="199">
        <v>61.55</v>
      </c>
      <c r="M38" s="199">
        <v>0</v>
      </c>
      <c r="N38" s="199">
        <v>29.02</v>
      </c>
      <c r="O38" s="199">
        <v>48.74</v>
      </c>
      <c r="P38" s="199">
        <v>60.22</v>
      </c>
      <c r="Q38" s="199">
        <v>2.59</v>
      </c>
      <c r="R38" s="199">
        <v>10.42</v>
      </c>
      <c r="S38" s="199">
        <v>6.48</v>
      </c>
      <c r="T38" s="199">
        <v>0</v>
      </c>
      <c r="U38" s="199">
        <v>183.97</v>
      </c>
      <c r="V38" s="199">
        <v>3.35</v>
      </c>
      <c r="W38" s="199">
        <v>8.56</v>
      </c>
      <c r="X38" s="199">
        <v>36.25</v>
      </c>
      <c r="Y38" s="199">
        <v>0</v>
      </c>
      <c r="Z38" s="199">
        <v>68.38</v>
      </c>
      <c r="AA38" s="199">
        <v>17.2</v>
      </c>
      <c r="AB38" s="199">
        <v>0</v>
      </c>
      <c r="AC38" s="199">
        <v>8.18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32.409999999999997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63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159.66999999999999</v>
      </c>
      <c r="L39" s="199">
        <v>61.55</v>
      </c>
      <c r="M39" s="199">
        <v>0</v>
      </c>
      <c r="N39" s="199">
        <v>29.02</v>
      </c>
      <c r="O39" s="199">
        <v>48.74</v>
      </c>
      <c r="P39" s="199">
        <v>60.22</v>
      </c>
      <c r="Q39" s="199">
        <v>2.59</v>
      </c>
      <c r="R39" s="199">
        <v>10.42</v>
      </c>
      <c r="S39" s="199">
        <v>6.48</v>
      </c>
      <c r="T39" s="199">
        <v>0</v>
      </c>
      <c r="U39" s="199">
        <v>183.97</v>
      </c>
      <c r="V39" s="199">
        <v>3.35</v>
      </c>
      <c r="W39" s="199">
        <v>8.56</v>
      </c>
      <c r="X39" s="199">
        <v>36.25</v>
      </c>
      <c r="Y39" s="199">
        <v>0</v>
      </c>
      <c r="Z39" s="199">
        <v>68.38</v>
      </c>
      <c r="AA39" s="199">
        <v>17.2</v>
      </c>
      <c r="AB39" s="199">
        <v>0</v>
      </c>
      <c r="AC39" s="199">
        <v>8.18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32.409999999999997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63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159.66999999999999</v>
      </c>
      <c r="L40" s="199">
        <v>61.55</v>
      </c>
      <c r="M40" s="199">
        <v>0</v>
      </c>
      <c r="N40" s="199">
        <v>29.02</v>
      </c>
      <c r="O40" s="199">
        <v>48.74</v>
      </c>
      <c r="P40" s="199">
        <v>60.22</v>
      </c>
      <c r="Q40" s="199">
        <v>2.59</v>
      </c>
      <c r="R40" s="199">
        <v>10.42</v>
      </c>
      <c r="S40" s="199">
        <v>6.48</v>
      </c>
      <c r="T40" s="199">
        <v>0</v>
      </c>
      <c r="U40" s="199">
        <v>183.97</v>
      </c>
      <c r="V40" s="199">
        <v>3.35</v>
      </c>
      <c r="W40" s="199">
        <v>8.56</v>
      </c>
      <c r="X40" s="199">
        <v>36.25</v>
      </c>
      <c r="Y40" s="199">
        <v>0</v>
      </c>
      <c r="Z40" s="199">
        <v>68.38</v>
      </c>
      <c r="AA40" s="199">
        <v>17.2</v>
      </c>
      <c r="AB40" s="199">
        <v>0</v>
      </c>
      <c r="AC40" s="199">
        <v>8.18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32.409999999999997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65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159.66999999999999</v>
      </c>
      <c r="L41" s="199">
        <v>61.55</v>
      </c>
      <c r="M41" s="199">
        <v>0</v>
      </c>
      <c r="N41" s="199">
        <v>29.02</v>
      </c>
      <c r="O41" s="199">
        <v>48.74</v>
      </c>
      <c r="P41" s="199">
        <v>60.22</v>
      </c>
      <c r="Q41" s="199">
        <v>2.59</v>
      </c>
      <c r="R41" s="199">
        <v>10.42</v>
      </c>
      <c r="S41" s="199">
        <v>6.48</v>
      </c>
      <c r="T41" s="199">
        <v>0</v>
      </c>
      <c r="U41" s="199">
        <v>183.97</v>
      </c>
      <c r="V41" s="199">
        <v>3.35</v>
      </c>
      <c r="W41" s="199">
        <v>8.56</v>
      </c>
      <c r="X41" s="199">
        <v>36.25</v>
      </c>
      <c r="Y41" s="199">
        <v>0</v>
      </c>
      <c r="Z41" s="199">
        <v>68.38</v>
      </c>
      <c r="AA41" s="199">
        <v>17.2</v>
      </c>
      <c r="AB41" s="199">
        <v>0</v>
      </c>
      <c r="AC41" s="199">
        <v>8.18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32.409999999999997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65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159.66999999999999</v>
      </c>
      <c r="L42" s="199">
        <v>61.55</v>
      </c>
      <c r="M42" s="199">
        <v>0</v>
      </c>
      <c r="N42" s="199">
        <v>29.02</v>
      </c>
      <c r="O42" s="199">
        <v>48.74</v>
      </c>
      <c r="P42" s="199">
        <v>60.22</v>
      </c>
      <c r="Q42" s="199">
        <v>2.59</v>
      </c>
      <c r="R42" s="199">
        <v>10.42</v>
      </c>
      <c r="S42" s="199">
        <v>6.48</v>
      </c>
      <c r="T42" s="199">
        <v>0</v>
      </c>
      <c r="U42" s="199">
        <v>183.97</v>
      </c>
      <c r="V42" s="199">
        <v>3.35</v>
      </c>
      <c r="W42" s="199">
        <v>8.56</v>
      </c>
      <c r="X42" s="199">
        <v>36.25</v>
      </c>
      <c r="Y42" s="199">
        <v>0</v>
      </c>
      <c r="Z42" s="199">
        <v>68.38</v>
      </c>
      <c r="AA42" s="199">
        <v>17.2</v>
      </c>
      <c r="AB42" s="199">
        <v>0</v>
      </c>
      <c r="AC42" s="199">
        <v>8.18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32.409999999999997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63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159.66999999999999</v>
      </c>
      <c r="L43" s="199">
        <v>61.55</v>
      </c>
      <c r="M43" s="199">
        <v>0</v>
      </c>
      <c r="N43" s="199">
        <v>29.02</v>
      </c>
      <c r="O43" s="199">
        <v>48.74</v>
      </c>
      <c r="P43" s="199">
        <v>60.22</v>
      </c>
      <c r="Q43" s="199">
        <v>2.59</v>
      </c>
      <c r="R43" s="199">
        <v>10.42</v>
      </c>
      <c r="S43" s="199">
        <v>6.48</v>
      </c>
      <c r="T43" s="199">
        <v>0</v>
      </c>
      <c r="U43" s="199">
        <v>183.97</v>
      </c>
      <c r="V43" s="199">
        <v>3.35</v>
      </c>
      <c r="W43" s="199">
        <v>8.56</v>
      </c>
      <c r="X43" s="199">
        <v>36.25</v>
      </c>
      <c r="Y43" s="199">
        <v>0</v>
      </c>
      <c r="Z43" s="199">
        <v>68.38</v>
      </c>
      <c r="AA43" s="199">
        <v>17.2</v>
      </c>
      <c r="AB43" s="199">
        <v>0</v>
      </c>
      <c r="AC43" s="199">
        <v>8.18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32.409999999999997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63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159.66999999999999</v>
      </c>
      <c r="L44" s="199">
        <v>61.55</v>
      </c>
      <c r="M44" s="199">
        <v>0</v>
      </c>
      <c r="N44" s="199">
        <v>29.02</v>
      </c>
      <c r="O44" s="199">
        <v>48.74</v>
      </c>
      <c r="P44" s="199">
        <v>60.22</v>
      </c>
      <c r="Q44" s="199">
        <v>2.59</v>
      </c>
      <c r="R44" s="199">
        <v>10.42</v>
      </c>
      <c r="S44" s="199">
        <v>6.48</v>
      </c>
      <c r="T44" s="199">
        <v>0</v>
      </c>
      <c r="U44" s="199">
        <v>183.97</v>
      </c>
      <c r="V44" s="199">
        <v>3.35</v>
      </c>
      <c r="W44" s="199">
        <v>8.56</v>
      </c>
      <c r="X44" s="199">
        <v>36.25</v>
      </c>
      <c r="Y44" s="199">
        <v>0</v>
      </c>
      <c r="Z44" s="199">
        <v>68.38</v>
      </c>
      <c r="AA44" s="199">
        <v>17.2</v>
      </c>
      <c r="AB44" s="199">
        <v>0</v>
      </c>
      <c r="AC44" s="199">
        <v>8.18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32.409999999999997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63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159.66999999999999</v>
      </c>
      <c r="L45" s="199">
        <v>61.55</v>
      </c>
      <c r="M45" s="199">
        <v>0</v>
      </c>
      <c r="N45" s="199">
        <v>29.02</v>
      </c>
      <c r="O45" s="199">
        <v>48.74</v>
      </c>
      <c r="P45" s="199">
        <v>60.22</v>
      </c>
      <c r="Q45" s="199">
        <v>2.59</v>
      </c>
      <c r="R45" s="199">
        <v>10.42</v>
      </c>
      <c r="S45" s="199">
        <v>6.48</v>
      </c>
      <c r="T45" s="199">
        <v>0</v>
      </c>
      <c r="U45" s="199">
        <v>183.97</v>
      </c>
      <c r="V45" s="199">
        <v>3.35</v>
      </c>
      <c r="W45" s="199">
        <v>8.56</v>
      </c>
      <c r="X45" s="199">
        <v>36.25</v>
      </c>
      <c r="Y45" s="199">
        <v>0</v>
      </c>
      <c r="Z45" s="199">
        <v>68.38</v>
      </c>
      <c r="AA45" s="199">
        <v>17.2</v>
      </c>
      <c r="AB45" s="199">
        <v>0</v>
      </c>
      <c r="AC45" s="199">
        <v>6.57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30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63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159.66999999999999</v>
      </c>
      <c r="L46" s="199">
        <v>61.55</v>
      </c>
      <c r="M46" s="199">
        <v>0</v>
      </c>
      <c r="N46" s="199">
        <v>29.02</v>
      </c>
      <c r="O46" s="199">
        <v>48.74</v>
      </c>
      <c r="P46" s="199">
        <v>60.22</v>
      </c>
      <c r="Q46" s="199">
        <v>2.59</v>
      </c>
      <c r="R46" s="199">
        <v>10.42</v>
      </c>
      <c r="S46" s="199">
        <v>6.48</v>
      </c>
      <c r="T46" s="199">
        <v>0</v>
      </c>
      <c r="U46" s="199">
        <v>183.97</v>
      </c>
      <c r="V46" s="199">
        <v>3.35</v>
      </c>
      <c r="W46" s="199">
        <v>8.56</v>
      </c>
      <c r="X46" s="199">
        <v>36.25</v>
      </c>
      <c r="Y46" s="199">
        <v>0</v>
      </c>
      <c r="Z46" s="199">
        <v>68.38</v>
      </c>
      <c r="AA46" s="199">
        <v>17.2</v>
      </c>
      <c r="AB46" s="199">
        <v>0</v>
      </c>
      <c r="AC46" s="199">
        <v>6.72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32.409999999999997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63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159.66999999999999</v>
      </c>
      <c r="L47" s="199">
        <v>61.55</v>
      </c>
      <c r="M47" s="199">
        <v>0</v>
      </c>
      <c r="N47" s="199">
        <v>29.02</v>
      </c>
      <c r="O47" s="199">
        <v>48.74</v>
      </c>
      <c r="P47" s="199">
        <v>60.22</v>
      </c>
      <c r="Q47" s="199">
        <v>2.59</v>
      </c>
      <c r="R47" s="199">
        <v>10.42</v>
      </c>
      <c r="S47" s="199">
        <v>6.48</v>
      </c>
      <c r="T47" s="199">
        <v>0</v>
      </c>
      <c r="U47" s="199">
        <v>183.97</v>
      </c>
      <c r="V47" s="199">
        <v>3.35</v>
      </c>
      <c r="W47" s="199">
        <v>8.56</v>
      </c>
      <c r="X47" s="199">
        <v>36.25</v>
      </c>
      <c r="Y47" s="199">
        <v>0</v>
      </c>
      <c r="Z47" s="199">
        <v>68.38</v>
      </c>
      <c r="AA47" s="199">
        <v>17.2</v>
      </c>
      <c r="AB47" s="199">
        <v>0</v>
      </c>
      <c r="AC47" s="199">
        <v>6.72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32.409999999999997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63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159.66999999999999</v>
      </c>
      <c r="L48" s="199">
        <v>61.55</v>
      </c>
      <c r="M48" s="199">
        <v>0</v>
      </c>
      <c r="N48" s="199">
        <v>29.02</v>
      </c>
      <c r="O48" s="199">
        <v>48.74</v>
      </c>
      <c r="P48" s="199">
        <v>60.22</v>
      </c>
      <c r="Q48" s="199">
        <v>2.59</v>
      </c>
      <c r="R48" s="199">
        <v>10.42</v>
      </c>
      <c r="S48" s="199">
        <v>6.48</v>
      </c>
      <c r="T48" s="199">
        <v>0</v>
      </c>
      <c r="U48" s="199">
        <v>183.97</v>
      </c>
      <c r="V48" s="199">
        <v>3.35</v>
      </c>
      <c r="W48" s="199">
        <v>8.56</v>
      </c>
      <c r="X48" s="199">
        <v>36.25</v>
      </c>
      <c r="Y48" s="199">
        <v>0</v>
      </c>
      <c r="Z48" s="199">
        <v>68.38</v>
      </c>
      <c r="AA48" s="199">
        <v>17.2</v>
      </c>
      <c r="AB48" s="199">
        <v>0</v>
      </c>
      <c r="AC48" s="199">
        <v>6.72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32.409999999999997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63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159.66999999999999</v>
      </c>
      <c r="L49" s="199">
        <v>61.55</v>
      </c>
      <c r="M49" s="199">
        <v>0</v>
      </c>
      <c r="N49" s="199">
        <v>29.02</v>
      </c>
      <c r="O49" s="199">
        <v>48.74</v>
      </c>
      <c r="P49" s="199">
        <v>60.22</v>
      </c>
      <c r="Q49" s="199">
        <v>2.59</v>
      </c>
      <c r="R49" s="199">
        <v>10.42</v>
      </c>
      <c r="S49" s="199">
        <v>6.48</v>
      </c>
      <c r="T49" s="199">
        <v>0</v>
      </c>
      <c r="U49" s="199">
        <v>183.97</v>
      </c>
      <c r="V49" s="199">
        <v>3.35</v>
      </c>
      <c r="W49" s="199">
        <v>8.56</v>
      </c>
      <c r="X49" s="199">
        <v>36.25</v>
      </c>
      <c r="Y49" s="199">
        <v>0</v>
      </c>
      <c r="Z49" s="199">
        <v>68.38</v>
      </c>
      <c r="AA49" s="199">
        <v>17.2</v>
      </c>
      <c r="AB49" s="199">
        <v>0</v>
      </c>
      <c r="AC49" s="199">
        <v>6.72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32.409999999999997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63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159.66999999999999</v>
      </c>
      <c r="L50" s="199">
        <v>61.55</v>
      </c>
      <c r="M50" s="199">
        <v>0</v>
      </c>
      <c r="N50" s="199">
        <v>29.02</v>
      </c>
      <c r="O50" s="199">
        <v>48.74</v>
      </c>
      <c r="P50" s="199">
        <v>60.22</v>
      </c>
      <c r="Q50" s="199">
        <v>2.59</v>
      </c>
      <c r="R50" s="199">
        <v>10.42</v>
      </c>
      <c r="S50" s="199">
        <v>6.48</v>
      </c>
      <c r="T50" s="199">
        <v>0</v>
      </c>
      <c r="U50" s="199">
        <v>183.97</v>
      </c>
      <c r="V50" s="199">
        <v>3.35</v>
      </c>
      <c r="W50" s="199">
        <v>8.56</v>
      </c>
      <c r="X50" s="199">
        <v>36.25</v>
      </c>
      <c r="Y50" s="199">
        <v>0</v>
      </c>
      <c r="Z50" s="199">
        <v>68.38</v>
      </c>
      <c r="AA50" s="199">
        <v>17.2</v>
      </c>
      <c r="AB50" s="199">
        <v>0</v>
      </c>
      <c r="AC50" s="199">
        <v>6.72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32.409999999999997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63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159.66999999999999</v>
      </c>
      <c r="L51" s="199">
        <v>61.55</v>
      </c>
      <c r="M51" s="199">
        <v>0</v>
      </c>
      <c r="N51" s="199">
        <v>29.02</v>
      </c>
      <c r="O51" s="199">
        <v>48.74</v>
      </c>
      <c r="P51" s="199">
        <v>60.22</v>
      </c>
      <c r="Q51" s="199">
        <v>2.59</v>
      </c>
      <c r="R51" s="199">
        <v>10.42</v>
      </c>
      <c r="S51" s="199">
        <v>6.48</v>
      </c>
      <c r="T51" s="199">
        <v>0</v>
      </c>
      <c r="U51" s="199">
        <v>183.97</v>
      </c>
      <c r="V51" s="199">
        <v>3.35</v>
      </c>
      <c r="W51" s="199">
        <v>8.56</v>
      </c>
      <c r="X51" s="199">
        <v>36.25</v>
      </c>
      <c r="Y51" s="199">
        <v>0</v>
      </c>
      <c r="Z51" s="199">
        <v>68.38</v>
      </c>
      <c r="AA51" s="199">
        <v>17.2</v>
      </c>
      <c r="AB51" s="199">
        <v>0</v>
      </c>
      <c r="AC51" s="199">
        <v>6.72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32.409999999999997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57.52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159.66999999999999</v>
      </c>
      <c r="L52" s="199">
        <v>61.55</v>
      </c>
      <c r="M52" s="199">
        <v>0</v>
      </c>
      <c r="N52" s="199">
        <v>29.02</v>
      </c>
      <c r="O52" s="199">
        <v>48.74</v>
      </c>
      <c r="P52" s="199">
        <v>60.22</v>
      </c>
      <c r="Q52" s="199">
        <v>2.59</v>
      </c>
      <c r="R52" s="199">
        <v>10.42</v>
      </c>
      <c r="S52" s="199">
        <v>6.48</v>
      </c>
      <c r="T52" s="199">
        <v>0</v>
      </c>
      <c r="U52" s="199">
        <v>183.97</v>
      </c>
      <c r="V52" s="199">
        <v>3.35</v>
      </c>
      <c r="W52" s="199">
        <v>8.56</v>
      </c>
      <c r="X52" s="199">
        <v>36.25</v>
      </c>
      <c r="Y52" s="199">
        <v>0</v>
      </c>
      <c r="Z52" s="199">
        <v>68.38</v>
      </c>
      <c r="AA52" s="199">
        <v>17.2</v>
      </c>
      <c r="AB52" s="199">
        <v>0</v>
      </c>
      <c r="AC52" s="199">
        <v>6.52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31.05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57.52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159.66999999999999</v>
      </c>
      <c r="L53" s="199">
        <v>61.55</v>
      </c>
      <c r="M53" s="199">
        <v>0</v>
      </c>
      <c r="N53" s="199">
        <v>29.02</v>
      </c>
      <c r="O53" s="199">
        <v>48.74</v>
      </c>
      <c r="P53" s="199">
        <v>60.22</v>
      </c>
      <c r="Q53" s="199">
        <v>2.59</v>
      </c>
      <c r="R53" s="199">
        <v>10.42</v>
      </c>
      <c r="S53" s="199">
        <v>6.48</v>
      </c>
      <c r="T53" s="199">
        <v>0</v>
      </c>
      <c r="U53" s="199">
        <v>183.97</v>
      </c>
      <c r="V53" s="199">
        <v>3.35</v>
      </c>
      <c r="W53" s="199">
        <v>8.56</v>
      </c>
      <c r="X53" s="199">
        <v>36.25</v>
      </c>
      <c r="Y53" s="199">
        <v>0</v>
      </c>
      <c r="Z53" s="199">
        <v>68.38</v>
      </c>
      <c r="AA53" s="199">
        <v>17.2</v>
      </c>
      <c r="AB53" s="199">
        <v>0</v>
      </c>
      <c r="AC53" s="199">
        <v>6.52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31.05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57.52</v>
      </c>
      <c r="AP53" s="199">
        <v>1.99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159.66999999999999</v>
      </c>
      <c r="L54" s="199">
        <v>61.55</v>
      </c>
      <c r="M54" s="199">
        <v>0</v>
      </c>
      <c r="N54" s="199">
        <v>29.02</v>
      </c>
      <c r="O54" s="199">
        <v>48.74</v>
      </c>
      <c r="P54" s="199">
        <v>60.22</v>
      </c>
      <c r="Q54" s="199">
        <v>2.59</v>
      </c>
      <c r="R54" s="199">
        <v>10.42</v>
      </c>
      <c r="S54" s="199">
        <v>6.48</v>
      </c>
      <c r="T54" s="199">
        <v>0</v>
      </c>
      <c r="U54" s="199">
        <v>183.97</v>
      </c>
      <c r="V54" s="199">
        <v>3.35</v>
      </c>
      <c r="W54" s="199">
        <v>8.56</v>
      </c>
      <c r="X54" s="199">
        <v>36.25</v>
      </c>
      <c r="Y54" s="199">
        <v>0</v>
      </c>
      <c r="Z54" s="199">
        <v>68.38</v>
      </c>
      <c r="AA54" s="199">
        <v>17.2</v>
      </c>
      <c r="AB54" s="199">
        <v>0</v>
      </c>
      <c r="AC54" s="199">
        <v>6.52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31.05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57.52</v>
      </c>
      <c r="AP54" s="199">
        <v>1.99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159.66999999999999</v>
      </c>
      <c r="L55" s="199">
        <v>61.55</v>
      </c>
      <c r="M55" s="199">
        <v>0</v>
      </c>
      <c r="N55" s="199">
        <v>29.02</v>
      </c>
      <c r="O55" s="199">
        <v>48.74</v>
      </c>
      <c r="P55" s="199">
        <v>60.22</v>
      </c>
      <c r="Q55" s="199">
        <v>2.59</v>
      </c>
      <c r="R55" s="199">
        <v>10.42</v>
      </c>
      <c r="S55" s="199">
        <v>6.48</v>
      </c>
      <c r="T55" s="199">
        <v>0</v>
      </c>
      <c r="U55" s="199">
        <v>183.97</v>
      </c>
      <c r="V55" s="199">
        <v>3.35</v>
      </c>
      <c r="W55" s="199">
        <v>8.56</v>
      </c>
      <c r="X55" s="199">
        <v>36.25</v>
      </c>
      <c r="Y55" s="199">
        <v>0</v>
      </c>
      <c r="Z55" s="199">
        <v>68.38</v>
      </c>
      <c r="AA55" s="199">
        <v>17.2</v>
      </c>
      <c r="AB55" s="199">
        <v>0</v>
      </c>
      <c r="AC55" s="199">
        <v>6.23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30.1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55.49</v>
      </c>
      <c r="AP55" s="199">
        <v>0.69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159.66999999999999</v>
      </c>
      <c r="L56" s="199">
        <v>61.55</v>
      </c>
      <c r="M56" s="199">
        <v>0</v>
      </c>
      <c r="N56" s="199">
        <v>29.02</v>
      </c>
      <c r="O56" s="199">
        <v>48.74</v>
      </c>
      <c r="P56" s="199">
        <v>60.22</v>
      </c>
      <c r="Q56" s="199">
        <v>2.59</v>
      </c>
      <c r="R56" s="199">
        <v>10.42</v>
      </c>
      <c r="S56" s="199">
        <v>6.48</v>
      </c>
      <c r="T56" s="199">
        <v>0</v>
      </c>
      <c r="U56" s="199">
        <v>183.97</v>
      </c>
      <c r="V56" s="199">
        <v>3.35</v>
      </c>
      <c r="W56" s="199">
        <v>8.56</v>
      </c>
      <c r="X56" s="199">
        <v>36.25</v>
      </c>
      <c r="Y56" s="199">
        <v>0</v>
      </c>
      <c r="Z56" s="199">
        <v>68.38</v>
      </c>
      <c r="AA56" s="199">
        <v>17.2</v>
      </c>
      <c r="AB56" s="199">
        <v>0</v>
      </c>
      <c r="AC56" s="199">
        <v>6.23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32.409999999999997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57.52</v>
      </c>
      <c r="AP56" s="199">
        <v>0.69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159.66999999999999</v>
      </c>
      <c r="L57" s="199">
        <v>61.55</v>
      </c>
      <c r="M57" s="199">
        <v>0</v>
      </c>
      <c r="N57" s="199">
        <v>29.02</v>
      </c>
      <c r="O57" s="199">
        <v>48.74</v>
      </c>
      <c r="P57" s="199">
        <v>60.22</v>
      </c>
      <c r="Q57" s="199">
        <v>2.59</v>
      </c>
      <c r="R57" s="199">
        <v>10.42</v>
      </c>
      <c r="S57" s="199">
        <v>6.48</v>
      </c>
      <c r="T57" s="199">
        <v>0</v>
      </c>
      <c r="U57" s="199">
        <v>183.97</v>
      </c>
      <c r="V57" s="199">
        <v>3.35</v>
      </c>
      <c r="W57" s="199">
        <v>8.56</v>
      </c>
      <c r="X57" s="199">
        <v>36.25</v>
      </c>
      <c r="Y57" s="199">
        <v>0</v>
      </c>
      <c r="Z57" s="199">
        <v>68.38</v>
      </c>
      <c r="AA57" s="199">
        <v>17.2</v>
      </c>
      <c r="AB57" s="199">
        <v>0</v>
      </c>
      <c r="AC57" s="199">
        <v>6.23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32.409999999999997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57.52</v>
      </c>
      <c r="AP57" s="199">
        <v>0.69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159.66999999999999</v>
      </c>
      <c r="L58" s="199">
        <v>61.55</v>
      </c>
      <c r="M58" s="199">
        <v>0</v>
      </c>
      <c r="N58" s="199">
        <v>29.02</v>
      </c>
      <c r="O58" s="199">
        <v>48.74</v>
      </c>
      <c r="P58" s="199">
        <v>60.22</v>
      </c>
      <c r="Q58" s="199">
        <v>2.59</v>
      </c>
      <c r="R58" s="199">
        <v>10.42</v>
      </c>
      <c r="S58" s="199">
        <v>6.48</v>
      </c>
      <c r="T58" s="199">
        <v>0</v>
      </c>
      <c r="U58" s="199">
        <v>183.97</v>
      </c>
      <c r="V58" s="199">
        <v>3.35</v>
      </c>
      <c r="W58" s="199">
        <v>8.56</v>
      </c>
      <c r="X58" s="199">
        <v>36.25</v>
      </c>
      <c r="Y58" s="199">
        <v>0</v>
      </c>
      <c r="Z58" s="199">
        <v>68.38</v>
      </c>
      <c r="AA58" s="199">
        <v>17.2</v>
      </c>
      <c r="AB58" s="199">
        <v>0</v>
      </c>
      <c r="AC58" s="199">
        <v>6.23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32.409999999999997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48.12</v>
      </c>
      <c r="AP58" s="199">
        <v>0.69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159.66999999999999</v>
      </c>
      <c r="L59" s="199">
        <v>61.55</v>
      </c>
      <c r="M59" s="199">
        <v>0</v>
      </c>
      <c r="N59" s="199">
        <v>29.02</v>
      </c>
      <c r="O59" s="199">
        <v>48.74</v>
      </c>
      <c r="P59" s="199">
        <v>60.22</v>
      </c>
      <c r="Q59" s="199">
        <v>2.59</v>
      </c>
      <c r="R59" s="199">
        <v>10.42</v>
      </c>
      <c r="S59" s="199">
        <v>6.48</v>
      </c>
      <c r="T59" s="199">
        <v>0</v>
      </c>
      <c r="U59" s="199">
        <v>183.97</v>
      </c>
      <c r="V59" s="199">
        <v>3.35</v>
      </c>
      <c r="W59" s="199">
        <v>8.56</v>
      </c>
      <c r="X59" s="199">
        <v>36.25</v>
      </c>
      <c r="Y59" s="199">
        <v>0</v>
      </c>
      <c r="Z59" s="199">
        <v>68.38</v>
      </c>
      <c r="AA59" s="199">
        <v>17.2</v>
      </c>
      <c r="AB59" s="199">
        <v>0</v>
      </c>
      <c r="AC59" s="199">
        <v>14.56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35.51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60.92</v>
      </c>
      <c r="AP59" s="199">
        <v>0.69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159.66999999999999</v>
      </c>
      <c r="L60" s="199">
        <v>61.55</v>
      </c>
      <c r="M60" s="199">
        <v>0</v>
      </c>
      <c r="N60" s="199">
        <v>29.02</v>
      </c>
      <c r="O60" s="199">
        <v>48.74</v>
      </c>
      <c r="P60" s="199">
        <v>60.22</v>
      </c>
      <c r="Q60" s="199">
        <v>2.59</v>
      </c>
      <c r="R60" s="199">
        <v>10.42</v>
      </c>
      <c r="S60" s="199">
        <v>6.48</v>
      </c>
      <c r="T60" s="199">
        <v>0</v>
      </c>
      <c r="U60" s="199">
        <v>183.97</v>
      </c>
      <c r="V60" s="199">
        <v>3.35</v>
      </c>
      <c r="W60" s="199">
        <v>8.56</v>
      </c>
      <c r="X60" s="199">
        <v>36.25</v>
      </c>
      <c r="Y60" s="199">
        <v>0</v>
      </c>
      <c r="Z60" s="199">
        <v>68.38</v>
      </c>
      <c r="AA60" s="199">
        <v>17.2</v>
      </c>
      <c r="AB60" s="199">
        <v>0</v>
      </c>
      <c r="AC60" s="199">
        <v>14.56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35.51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68.569999999999993</v>
      </c>
      <c r="AP60" s="199">
        <v>0.69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159.66999999999999</v>
      </c>
      <c r="L61" s="199">
        <v>61.55</v>
      </c>
      <c r="M61" s="199">
        <v>0</v>
      </c>
      <c r="N61" s="199">
        <v>29.02</v>
      </c>
      <c r="O61" s="199">
        <v>48.74</v>
      </c>
      <c r="P61" s="199">
        <v>60.22</v>
      </c>
      <c r="Q61" s="199">
        <v>2.59</v>
      </c>
      <c r="R61" s="199">
        <v>10.42</v>
      </c>
      <c r="S61" s="199">
        <v>6.48</v>
      </c>
      <c r="T61" s="199">
        <v>0</v>
      </c>
      <c r="U61" s="199">
        <v>183.97</v>
      </c>
      <c r="V61" s="199">
        <v>3.35</v>
      </c>
      <c r="W61" s="199">
        <v>8.56</v>
      </c>
      <c r="X61" s="199">
        <v>36.25</v>
      </c>
      <c r="Y61" s="199">
        <v>0</v>
      </c>
      <c r="Z61" s="199">
        <v>68.38</v>
      </c>
      <c r="AA61" s="199">
        <v>17.2</v>
      </c>
      <c r="AB61" s="199">
        <v>0</v>
      </c>
      <c r="AC61" s="199">
        <v>14.56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35.51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67.22</v>
      </c>
      <c r="AP61" s="199">
        <v>3.81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159.66999999999999</v>
      </c>
      <c r="L62" s="199">
        <v>61.55</v>
      </c>
      <c r="M62" s="199">
        <v>0</v>
      </c>
      <c r="N62" s="199">
        <v>29.02</v>
      </c>
      <c r="O62" s="199">
        <v>48.74</v>
      </c>
      <c r="P62" s="199">
        <v>60.22</v>
      </c>
      <c r="Q62" s="199">
        <v>2.59</v>
      </c>
      <c r="R62" s="199">
        <v>10.42</v>
      </c>
      <c r="S62" s="199">
        <v>6.48</v>
      </c>
      <c r="T62" s="199">
        <v>0</v>
      </c>
      <c r="U62" s="199">
        <v>183.97</v>
      </c>
      <c r="V62" s="199">
        <v>3.35</v>
      </c>
      <c r="W62" s="199">
        <v>8.56</v>
      </c>
      <c r="X62" s="199">
        <v>36.25</v>
      </c>
      <c r="Y62" s="199">
        <v>0</v>
      </c>
      <c r="Z62" s="199">
        <v>68.38</v>
      </c>
      <c r="AA62" s="199">
        <v>17.2</v>
      </c>
      <c r="AB62" s="199">
        <v>0</v>
      </c>
      <c r="AC62" s="199">
        <v>14.56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35.03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68.569999999999993</v>
      </c>
      <c r="AP62" s="199">
        <v>3.81</v>
      </c>
      <c r="AQ62" s="199">
        <v>23.75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159.66999999999999</v>
      </c>
      <c r="L63" s="199">
        <v>61.55</v>
      </c>
      <c r="M63" s="199">
        <v>0</v>
      </c>
      <c r="N63" s="199">
        <v>29.02</v>
      </c>
      <c r="O63" s="199">
        <v>48.74</v>
      </c>
      <c r="P63" s="199">
        <v>60.22</v>
      </c>
      <c r="Q63" s="199">
        <v>2.59</v>
      </c>
      <c r="R63" s="199">
        <v>10.42</v>
      </c>
      <c r="S63" s="199">
        <v>6.48</v>
      </c>
      <c r="T63" s="199">
        <v>0</v>
      </c>
      <c r="U63" s="199">
        <v>183.97</v>
      </c>
      <c r="V63" s="199">
        <v>3.35</v>
      </c>
      <c r="W63" s="199">
        <v>8.56</v>
      </c>
      <c r="X63" s="199">
        <v>36.25</v>
      </c>
      <c r="Y63" s="199">
        <v>0</v>
      </c>
      <c r="Z63" s="199">
        <v>68.38</v>
      </c>
      <c r="AA63" s="199">
        <v>17.2</v>
      </c>
      <c r="AB63" s="199">
        <v>0</v>
      </c>
      <c r="AC63" s="199">
        <v>14.56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35.03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77.48</v>
      </c>
      <c r="AP63" s="199">
        <v>0</v>
      </c>
      <c r="AQ63" s="199">
        <v>23.75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159.66999999999999</v>
      </c>
      <c r="L64" s="199">
        <v>61.55</v>
      </c>
      <c r="M64" s="199">
        <v>0</v>
      </c>
      <c r="N64" s="199">
        <v>29.02</v>
      </c>
      <c r="O64" s="199">
        <v>48.74</v>
      </c>
      <c r="P64" s="199">
        <v>60.22</v>
      </c>
      <c r="Q64" s="199">
        <v>2.59</v>
      </c>
      <c r="R64" s="199">
        <v>10.42</v>
      </c>
      <c r="S64" s="199">
        <v>6.48</v>
      </c>
      <c r="T64" s="199">
        <v>0</v>
      </c>
      <c r="U64" s="199">
        <v>183.97</v>
      </c>
      <c r="V64" s="199">
        <v>3.35</v>
      </c>
      <c r="W64" s="199">
        <v>8.56</v>
      </c>
      <c r="X64" s="199">
        <v>36.25</v>
      </c>
      <c r="Y64" s="199">
        <v>0</v>
      </c>
      <c r="Z64" s="199">
        <v>68.38</v>
      </c>
      <c r="AA64" s="199">
        <v>17.2</v>
      </c>
      <c r="AB64" s="199">
        <v>0</v>
      </c>
      <c r="AC64" s="199">
        <v>14.56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35.03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69.819999999999993</v>
      </c>
      <c r="AP64" s="199">
        <v>0</v>
      </c>
      <c r="AQ64" s="199">
        <v>23.75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159.66999999999999</v>
      </c>
      <c r="L65" s="199">
        <v>61.55</v>
      </c>
      <c r="M65" s="199">
        <v>0</v>
      </c>
      <c r="N65" s="199">
        <v>29.02</v>
      </c>
      <c r="O65" s="199">
        <v>48.74</v>
      </c>
      <c r="P65" s="199">
        <v>60.22</v>
      </c>
      <c r="Q65" s="199">
        <v>2.59</v>
      </c>
      <c r="R65" s="199">
        <v>10.42</v>
      </c>
      <c r="S65" s="199">
        <v>6.48</v>
      </c>
      <c r="T65" s="199">
        <v>0</v>
      </c>
      <c r="U65" s="199">
        <v>183.97</v>
      </c>
      <c r="V65" s="199">
        <v>3.35</v>
      </c>
      <c r="W65" s="199">
        <v>8.56</v>
      </c>
      <c r="X65" s="199">
        <v>36.25</v>
      </c>
      <c r="Y65" s="199">
        <v>0</v>
      </c>
      <c r="Z65" s="199">
        <v>68.38</v>
      </c>
      <c r="AA65" s="199">
        <v>17.2</v>
      </c>
      <c r="AB65" s="199">
        <v>0</v>
      </c>
      <c r="AC65" s="199">
        <v>14.56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35.03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50</v>
      </c>
      <c r="AP65" s="199">
        <v>0</v>
      </c>
      <c r="AQ65" s="199">
        <v>23.75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159.66999999999999</v>
      </c>
      <c r="L66" s="199">
        <v>61.55</v>
      </c>
      <c r="M66" s="199">
        <v>0</v>
      </c>
      <c r="N66" s="199">
        <v>29.02</v>
      </c>
      <c r="O66" s="199">
        <v>48.74</v>
      </c>
      <c r="P66" s="199">
        <v>60.22</v>
      </c>
      <c r="Q66" s="199">
        <v>2.59</v>
      </c>
      <c r="R66" s="199">
        <v>10.42</v>
      </c>
      <c r="S66" s="199">
        <v>6.48</v>
      </c>
      <c r="T66" s="199">
        <v>0</v>
      </c>
      <c r="U66" s="199">
        <v>183.97</v>
      </c>
      <c r="V66" s="199">
        <v>3.35</v>
      </c>
      <c r="W66" s="199">
        <v>8.56</v>
      </c>
      <c r="X66" s="199">
        <v>36.25</v>
      </c>
      <c r="Y66" s="199">
        <v>0</v>
      </c>
      <c r="Z66" s="199">
        <v>68.38</v>
      </c>
      <c r="AA66" s="199">
        <v>17.2</v>
      </c>
      <c r="AB66" s="199">
        <v>0</v>
      </c>
      <c r="AC66" s="199">
        <v>14.56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35.03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50</v>
      </c>
      <c r="AP66" s="199">
        <v>0</v>
      </c>
      <c r="AQ66" s="199">
        <v>23.75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159.66999999999999</v>
      </c>
      <c r="L67" s="199">
        <v>61.55</v>
      </c>
      <c r="M67" s="199">
        <v>0</v>
      </c>
      <c r="N67" s="199">
        <v>29.02</v>
      </c>
      <c r="O67" s="199">
        <v>48.74</v>
      </c>
      <c r="P67" s="199">
        <v>60.22</v>
      </c>
      <c r="Q67" s="199">
        <v>2.59</v>
      </c>
      <c r="R67" s="199">
        <v>10.42</v>
      </c>
      <c r="S67" s="199">
        <v>6.48</v>
      </c>
      <c r="T67" s="199">
        <v>0</v>
      </c>
      <c r="U67" s="199">
        <v>183.97</v>
      </c>
      <c r="V67" s="199">
        <v>3.35</v>
      </c>
      <c r="W67" s="199">
        <v>8.56</v>
      </c>
      <c r="X67" s="199">
        <v>36.25</v>
      </c>
      <c r="Y67" s="199">
        <v>0</v>
      </c>
      <c r="Z67" s="199">
        <v>68.38</v>
      </c>
      <c r="AA67" s="199">
        <v>17.2</v>
      </c>
      <c r="AB67" s="199">
        <v>0</v>
      </c>
      <c r="AC67" s="199">
        <v>14.56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35.03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50</v>
      </c>
      <c r="AP67" s="199">
        <v>0</v>
      </c>
      <c r="AQ67" s="199">
        <v>23.75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159.66999999999999</v>
      </c>
      <c r="L68" s="199">
        <v>61.55</v>
      </c>
      <c r="M68" s="199">
        <v>0</v>
      </c>
      <c r="N68" s="199">
        <v>29.02</v>
      </c>
      <c r="O68" s="199">
        <v>48.74</v>
      </c>
      <c r="P68" s="199">
        <v>60.22</v>
      </c>
      <c r="Q68" s="199">
        <v>2.59</v>
      </c>
      <c r="R68" s="199">
        <v>10.42</v>
      </c>
      <c r="S68" s="199">
        <v>6.48</v>
      </c>
      <c r="T68" s="199">
        <v>0</v>
      </c>
      <c r="U68" s="199">
        <v>183.97</v>
      </c>
      <c r="V68" s="199">
        <v>3.35</v>
      </c>
      <c r="W68" s="199">
        <v>8.56</v>
      </c>
      <c r="X68" s="199">
        <v>36.25</v>
      </c>
      <c r="Y68" s="199">
        <v>0</v>
      </c>
      <c r="Z68" s="199">
        <v>68.38</v>
      </c>
      <c r="AA68" s="199">
        <v>17.2</v>
      </c>
      <c r="AB68" s="199">
        <v>0</v>
      </c>
      <c r="AC68" s="199">
        <v>14.56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35.03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50</v>
      </c>
      <c r="AP68" s="199">
        <v>0</v>
      </c>
      <c r="AQ68" s="199">
        <v>23.75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159.66999999999999</v>
      </c>
      <c r="L69" s="199">
        <v>61.55</v>
      </c>
      <c r="M69" s="199">
        <v>0</v>
      </c>
      <c r="N69" s="199">
        <v>29.02</v>
      </c>
      <c r="O69" s="199">
        <v>48.74</v>
      </c>
      <c r="P69" s="199">
        <v>60.22</v>
      </c>
      <c r="Q69" s="199">
        <v>2.59</v>
      </c>
      <c r="R69" s="199">
        <v>10.42</v>
      </c>
      <c r="S69" s="199">
        <v>6.48</v>
      </c>
      <c r="T69" s="199">
        <v>0</v>
      </c>
      <c r="U69" s="199">
        <v>183.97</v>
      </c>
      <c r="V69" s="199">
        <v>3.35</v>
      </c>
      <c r="W69" s="199">
        <v>8.56</v>
      </c>
      <c r="X69" s="199">
        <v>36.25</v>
      </c>
      <c r="Y69" s="199">
        <v>0</v>
      </c>
      <c r="Z69" s="199">
        <v>68.38</v>
      </c>
      <c r="AA69" s="199">
        <v>17.2</v>
      </c>
      <c r="AB69" s="199">
        <v>0</v>
      </c>
      <c r="AC69" s="199">
        <v>14.56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35.03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50</v>
      </c>
      <c r="AP69" s="199">
        <v>0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159.66999999999999</v>
      </c>
      <c r="L70" s="199">
        <v>61.55</v>
      </c>
      <c r="M70" s="199">
        <v>0</v>
      </c>
      <c r="N70" s="199">
        <v>29.02</v>
      </c>
      <c r="O70" s="199">
        <v>48.74</v>
      </c>
      <c r="P70" s="199">
        <v>60.22</v>
      </c>
      <c r="Q70" s="199">
        <v>2.59</v>
      </c>
      <c r="R70" s="199">
        <v>10.42</v>
      </c>
      <c r="S70" s="199">
        <v>6.48</v>
      </c>
      <c r="T70" s="199">
        <v>0</v>
      </c>
      <c r="U70" s="199">
        <v>183.97</v>
      </c>
      <c r="V70" s="199">
        <v>3.35</v>
      </c>
      <c r="W70" s="199">
        <v>8.56</v>
      </c>
      <c r="X70" s="199">
        <v>36.25</v>
      </c>
      <c r="Y70" s="199">
        <v>0</v>
      </c>
      <c r="Z70" s="199">
        <v>68.38</v>
      </c>
      <c r="AA70" s="199">
        <v>17.2</v>
      </c>
      <c r="AB70" s="199">
        <v>0</v>
      </c>
      <c r="AC70" s="199">
        <v>14.56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35.03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50</v>
      </c>
      <c r="AP70" s="199">
        <v>0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159.66999999999999</v>
      </c>
      <c r="L71" s="199">
        <v>61.55</v>
      </c>
      <c r="M71" s="199">
        <v>0</v>
      </c>
      <c r="N71" s="199">
        <v>29.02</v>
      </c>
      <c r="O71" s="199">
        <v>48.74</v>
      </c>
      <c r="P71" s="199">
        <v>60.22</v>
      </c>
      <c r="Q71" s="199">
        <v>2.59</v>
      </c>
      <c r="R71" s="199">
        <v>10.42</v>
      </c>
      <c r="S71" s="199">
        <v>6.48</v>
      </c>
      <c r="T71" s="199">
        <v>0</v>
      </c>
      <c r="U71" s="199">
        <v>183.97</v>
      </c>
      <c r="V71" s="199">
        <v>3.35</v>
      </c>
      <c r="W71" s="199">
        <v>8.56</v>
      </c>
      <c r="X71" s="199">
        <v>36.25</v>
      </c>
      <c r="Y71" s="199">
        <v>0</v>
      </c>
      <c r="Z71" s="199">
        <v>68.38</v>
      </c>
      <c r="AA71" s="199">
        <v>17.2</v>
      </c>
      <c r="AB71" s="199">
        <v>0</v>
      </c>
      <c r="AC71" s="199">
        <v>14.56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35.35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50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159.66999999999999</v>
      </c>
      <c r="L72" s="199">
        <v>61.55</v>
      </c>
      <c r="M72" s="199">
        <v>0</v>
      </c>
      <c r="N72" s="199">
        <v>29.02</v>
      </c>
      <c r="O72" s="199">
        <v>48.74</v>
      </c>
      <c r="P72" s="199">
        <v>60.22</v>
      </c>
      <c r="Q72" s="199">
        <v>2.59</v>
      </c>
      <c r="R72" s="199">
        <v>10.42</v>
      </c>
      <c r="S72" s="199">
        <v>6.48</v>
      </c>
      <c r="T72" s="199">
        <v>0</v>
      </c>
      <c r="U72" s="199">
        <v>183.97</v>
      </c>
      <c r="V72" s="199">
        <v>3.35</v>
      </c>
      <c r="W72" s="199">
        <v>8.56</v>
      </c>
      <c r="X72" s="199">
        <v>36.25</v>
      </c>
      <c r="Y72" s="199">
        <v>0</v>
      </c>
      <c r="Z72" s="199">
        <v>68.38</v>
      </c>
      <c r="AA72" s="199">
        <v>17.2</v>
      </c>
      <c r="AB72" s="199">
        <v>0</v>
      </c>
      <c r="AC72" s="199">
        <v>14.56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35.35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50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159.66999999999999</v>
      </c>
      <c r="L73" s="199">
        <v>61.55</v>
      </c>
      <c r="M73" s="199">
        <v>0</v>
      </c>
      <c r="N73" s="199">
        <v>29.02</v>
      </c>
      <c r="O73" s="199">
        <v>48.74</v>
      </c>
      <c r="P73" s="199">
        <v>60.22</v>
      </c>
      <c r="Q73" s="199">
        <v>2.59</v>
      </c>
      <c r="R73" s="199">
        <v>10.42</v>
      </c>
      <c r="S73" s="199">
        <v>6.48</v>
      </c>
      <c r="T73" s="199">
        <v>0</v>
      </c>
      <c r="U73" s="199">
        <v>183.97</v>
      </c>
      <c r="V73" s="199">
        <v>3.35</v>
      </c>
      <c r="W73" s="199">
        <v>8.56</v>
      </c>
      <c r="X73" s="199">
        <v>36.25</v>
      </c>
      <c r="Y73" s="199">
        <v>0</v>
      </c>
      <c r="Z73" s="199">
        <v>68.38</v>
      </c>
      <c r="AA73" s="199">
        <v>17.2</v>
      </c>
      <c r="AB73" s="199">
        <v>0</v>
      </c>
      <c r="AC73" s="199">
        <v>14.56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35.35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70</v>
      </c>
      <c r="AP73" s="199">
        <v>0</v>
      </c>
      <c r="AQ73" s="199">
        <v>18.22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159.66999999999999</v>
      </c>
      <c r="L74" s="199">
        <v>61.55</v>
      </c>
      <c r="M74" s="199">
        <v>0</v>
      </c>
      <c r="N74" s="199">
        <v>29.02</v>
      </c>
      <c r="O74" s="199">
        <v>48.74</v>
      </c>
      <c r="P74" s="199">
        <v>60.22</v>
      </c>
      <c r="Q74" s="199">
        <v>2.59</v>
      </c>
      <c r="R74" s="199">
        <v>10.42</v>
      </c>
      <c r="S74" s="199">
        <v>6.48</v>
      </c>
      <c r="T74" s="199">
        <v>0</v>
      </c>
      <c r="U74" s="199">
        <v>183.97</v>
      </c>
      <c r="V74" s="199">
        <v>3.35</v>
      </c>
      <c r="W74" s="199">
        <v>8.56</v>
      </c>
      <c r="X74" s="199">
        <v>36.25</v>
      </c>
      <c r="Y74" s="199">
        <v>0</v>
      </c>
      <c r="Z74" s="199">
        <v>68.38</v>
      </c>
      <c r="AA74" s="199">
        <v>17.2</v>
      </c>
      <c r="AB74" s="199">
        <v>0</v>
      </c>
      <c r="AC74" s="199">
        <v>14.56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35.35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70</v>
      </c>
      <c r="AP74" s="199">
        <v>0</v>
      </c>
      <c r="AQ74" s="199">
        <v>9.0500000000000007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159.66999999999999</v>
      </c>
      <c r="L75" s="199">
        <v>61.55</v>
      </c>
      <c r="M75" s="199">
        <v>0</v>
      </c>
      <c r="N75" s="199">
        <v>29.02</v>
      </c>
      <c r="O75" s="199">
        <v>48.74</v>
      </c>
      <c r="P75" s="199">
        <v>60.22</v>
      </c>
      <c r="Q75" s="199">
        <v>2.59</v>
      </c>
      <c r="R75" s="199">
        <v>10.42</v>
      </c>
      <c r="S75" s="199">
        <v>6.48</v>
      </c>
      <c r="T75" s="199">
        <v>0</v>
      </c>
      <c r="U75" s="199">
        <v>183.97</v>
      </c>
      <c r="V75" s="199">
        <v>3.35</v>
      </c>
      <c r="W75" s="199">
        <v>8.56</v>
      </c>
      <c r="X75" s="199">
        <v>36.25</v>
      </c>
      <c r="Y75" s="199">
        <v>0</v>
      </c>
      <c r="Z75" s="199">
        <v>68.38</v>
      </c>
      <c r="AA75" s="199">
        <v>17.2</v>
      </c>
      <c r="AB75" s="199">
        <v>0</v>
      </c>
      <c r="AC75" s="199">
        <v>14.56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35.35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70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159.66999999999999</v>
      </c>
      <c r="L76" s="199">
        <v>61.55</v>
      </c>
      <c r="M76" s="199">
        <v>0</v>
      </c>
      <c r="N76" s="199">
        <v>29.02</v>
      </c>
      <c r="O76" s="199">
        <v>48.74</v>
      </c>
      <c r="P76" s="199">
        <v>60.22</v>
      </c>
      <c r="Q76" s="199">
        <v>2.59</v>
      </c>
      <c r="R76" s="199">
        <v>10.42</v>
      </c>
      <c r="S76" s="199">
        <v>6.48</v>
      </c>
      <c r="T76" s="199">
        <v>0</v>
      </c>
      <c r="U76" s="199">
        <v>183.97</v>
      </c>
      <c r="V76" s="199">
        <v>3.35</v>
      </c>
      <c r="W76" s="199">
        <v>8.56</v>
      </c>
      <c r="X76" s="199">
        <v>36.25</v>
      </c>
      <c r="Y76" s="199">
        <v>0</v>
      </c>
      <c r="Z76" s="199">
        <v>68.38</v>
      </c>
      <c r="AA76" s="199">
        <v>17.2</v>
      </c>
      <c r="AB76" s="199">
        <v>0</v>
      </c>
      <c r="AC76" s="199">
        <v>14.56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35.35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70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159.66999999999999</v>
      </c>
      <c r="L77" s="199">
        <v>61.55</v>
      </c>
      <c r="M77" s="199">
        <v>0</v>
      </c>
      <c r="N77" s="199">
        <v>29.02</v>
      </c>
      <c r="O77" s="199">
        <v>48.74</v>
      </c>
      <c r="P77" s="199">
        <v>60.22</v>
      </c>
      <c r="Q77" s="199">
        <v>2.59</v>
      </c>
      <c r="R77" s="199">
        <v>10.42</v>
      </c>
      <c r="S77" s="199">
        <v>6.48</v>
      </c>
      <c r="T77" s="199">
        <v>0</v>
      </c>
      <c r="U77" s="199">
        <v>183.97</v>
      </c>
      <c r="V77" s="199">
        <v>3.35</v>
      </c>
      <c r="W77" s="199">
        <v>8.56</v>
      </c>
      <c r="X77" s="199">
        <v>36.25</v>
      </c>
      <c r="Y77" s="199">
        <v>0</v>
      </c>
      <c r="Z77" s="199">
        <v>68.38</v>
      </c>
      <c r="AA77" s="199">
        <v>17.2</v>
      </c>
      <c r="AB77" s="199">
        <v>0</v>
      </c>
      <c r="AC77" s="199">
        <v>14.56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35.35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60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159.66999999999999</v>
      </c>
      <c r="L78" s="199">
        <v>61.55</v>
      </c>
      <c r="M78" s="199">
        <v>0</v>
      </c>
      <c r="N78" s="199">
        <v>29.02</v>
      </c>
      <c r="O78" s="199">
        <v>48.74</v>
      </c>
      <c r="P78" s="199">
        <v>60.22</v>
      </c>
      <c r="Q78" s="199">
        <v>2.59</v>
      </c>
      <c r="R78" s="199">
        <v>10.42</v>
      </c>
      <c r="S78" s="199">
        <v>6.48</v>
      </c>
      <c r="T78" s="199">
        <v>0</v>
      </c>
      <c r="U78" s="199">
        <v>183.97</v>
      </c>
      <c r="V78" s="199">
        <v>3.35</v>
      </c>
      <c r="W78" s="199">
        <v>8.56</v>
      </c>
      <c r="X78" s="199">
        <v>36.25</v>
      </c>
      <c r="Y78" s="199">
        <v>0</v>
      </c>
      <c r="Z78" s="199">
        <v>68.38</v>
      </c>
      <c r="AA78" s="199">
        <v>17.2</v>
      </c>
      <c r="AB78" s="199">
        <v>0</v>
      </c>
      <c r="AC78" s="199">
        <v>14.56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10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100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159.66999999999999</v>
      </c>
      <c r="L79" s="199">
        <v>61.55</v>
      </c>
      <c r="M79" s="199">
        <v>0</v>
      </c>
      <c r="N79" s="199">
        <v>29.02</v>
      </c>
      <c r="O79" s="199">
        <v>48.74</v>
      </c>
      <c r="P79" s="199">
        <v>60.22</v>
      </c>
      <c r="Q79" s="199">
        <v>2.59</v>
      </c>
      <c r="R79" s="199">
        <v>10.42</v>
      </c>
      <c r="S79" s="199">
        <v>6.48</v>
      </c>
      <c r="T79" s="199">
        <v>0</v>
      </c>
      <c r="U79" s="199">
        <v>183.97</v>
      </c>
      <c r="V79" s="199">
        <v>3.35</v>
      </c>
      <c r="W79" s="199">
        <v>8.56</v>
      </c>
      <c r="X79" s="199">
        <v>36.25</v>
      </c>
      <c r="Y79" s="199">
        <v>0</v>
      </c>
      <c r="Z79" s="199">
        <v>68.38</v>
      </c>
      <c r="AA79" s="199">
        <v>17.2</v>
      </c>
      <c r="AB79" s="199">
        <v>0</v>
      </c>
      <c r="AC79" s="199">
        <v>14.56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36.159999999999997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100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159.66999999999999</v>
      </c>
      <c r="L80" s="199">
        <v>61.55</v>
      </c>
      <c r="M80" s="199">
        <v>0</v>
      </c>
      <c r="N80" s="199">
        <v>29.02</v>
      </c>
      <c r="O80" s="199">
        <v>48.74</v>
      </c>
      <c r="P80" s="199">
        <v>60.22</v>
      </c>
      <c r="Q80" s="199">
        <v>2.59</v>
      </c>
      <c r="R80" s="199">
        <v>10.42</v>
      </c>
      <c r="S80" s="199">
        <v>6.48</v>
      </c>
      <c r="T80" s="199">
        <v>0</v>
      </c>
      <c r="U80" s="199">
        <v>183.97</v>
      </c>
      <c r="V80" s="199">
        <v>3.35</v>
      </c>
      <c r="W80" s="199">
        <v>8.56</v>
      </c>
      <c r="X80" s="199">
        <v>36.25</v>
      </c>
      <c r="Y80" s="199">
        <v>0</v>
      </c>
      <c r="Z80" s="199">
        <v>68.38</v>
      </c>
      <c r="AA80" s="199">
        <v>17.2</v>
      </c>
      <c r="AB80" s="199">
        <v>0</v>
      </c>
      <c r="AC80" s="199">
        <v>14.56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36.159999999999997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125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159.66999999999999</v>
      </c>
      <c r="L81" s="199">
        <v>61.55</v>
      </c>
      <c r="M81" s="199">
        <v>0</v>
      </c>
      <c r="N81" s="199">
        <v>29.02</v>
      </c>
      <c r="O81" s="199">
        <v>48.74</v>
      </c>
      <c r="P81" s="199">
        <v>60.22</v>
      </c>
      <c r="Q81" s="199">
        <v>2.59</v>
      </c>
      <c r="R81" s="199">
        <v>10.42</v>
      </c>
      <c r="S81" s="199">
        <v>6.48</v>
      </c>
      <c r="T81" s="199">
        <v>0</v>
      </c>
      <c r="U81" s="199">
        <v>183.97</v>
      </c>
      <c r="V81" s="199">
        <v>3.35</v>
      </c>
      <c r="W81" s="199">
        <v>8.56</v>
      </c>
      <c r="X81" s="199">
        <v>36.25</v>
      </c>
      <c r="Y81" s="199">
        <v>0</v>
      </c>
      <c r="Z81" s="199">
        <v>68.38</v>
      </c>
      <c r="AA81" s="199">
        <v>17.2</v>
      </c>
      <c r="AB81" s="199">
        <v>0</v>
      </c>
      <c r="AC81" s="199">
        <v>14.56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36.159999999999997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155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159.66999999999999</v>
      </c>
      <c r="L82" s="199">
        <v>61.55</v>
      </c>
      <c r="M82" s="199">
        <v>0</v>
      </c>
      <c r="N82" s="199">
        <v>29.02</v>
      </c>
      <c r="O82" s="199">
        <v>48.74</v>
      </c>
      <c r="P82" s="199">
        <v>60.22</v>
      </c>
      <c r="Q82" s="199">
        <v>2.59</v>
      </c>
      <c r="R82" s="199">
        <v>10.42</v>
      </c>
      <c r="S82" s="199">
        <v>6.48</v>
      </c>
      <c r="T82" s="199">
        <v>0</v>
      </c>
      <c r="U82" s="199">
        <v>183.97</v>
      </c>
      <c r="V82" s="199">
        <v>3.35</v>
      </c>
      <c r="W82" s="199">
        <v>8.56</v>
      </c>
      <c r="X82" s="199">
        <v>36.25</v>
      </c>
      <c r="Y82" s="199">
        <v>0</v>
      </c>
      <c r="Z82" s="199">
        <v>68.38</v>
      </c>
      <c r="AA82" s="199">
        <v>17.2</v>
      </c>
      <c r="AB82" s="199">
        <v>0</v>
      </c>
      <c r="AC82" s="199">
        <v>14.56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36.159999999999997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155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159.66999999999999</v>
      </c>
      <c r="L83" s="199">
        <v>61.55</v>
      </c>
      <c r="M83" s="199">
        <v>0</v>
      </c>
      <c r="N83" s="199">
        <v>29.02</v>
      </c>
      <c r="O83" s="199">
        <v>48.74</v>
      </c>
      <c r="P83" s="199">
        <v>60.22</v>
      </c>
      <c r="Q83" s="199">
        <v>2.59</v>
      </c>
      <c r="R83" s="199">
        <v>10.42</v>
      </c>
      <c r="S83" s="199">
        <v>6.48</v>
      </c>
      <c r="T83" s="199">
        <v>0</v>
      </c>
      <c r="U83" s="199">
        <v>183.97</v>
      </c>
      <c r="V83" s="199">
        <v>3.35</v>
      </c>
      <c r="W83" s="199">
        <v>8.56</v>
      </c>
      <c r="X83" s="199">
        <v>36.25</v>
      </c>
      <c r="Y83" s="199">
        <v>0</v>
      </c>
      <c r="Z83" s="199">
        <v>68.38</v>
      </c>
      <c r="AA83" s="199">
        <v>17.2</v>
      </c>
      <c r="AB83" s="199">
        <v>0</v>
      </c>
      <c r="AC83" s="199">
        <v>15.47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36.159999999999997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80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159.66999999999999</v>
      </c>
      <c r="L84" s="199">
        <v>61.55</v>
      </c>
      <c r="M84" s="199">
        <v>0</v>
      </c>
      <c r="N84" s="199">
        <v>29.02</v>
      </c>
      <c r="O84" s="199">
        <v>48.74</v>
      </c>
      <c r="P84" s="199">
        <v>60.22</v>
      </c>
      <c r="Q84" s="199">
        <v>2.59</v>
      </c>
      <c r="R84" s="199">
        <v>10.42</v>
      </c>
      <c r="S84" s="199">
        <v>6.48</v>
      </c>
      <c r="T84" s="199">
        <v>0</v>
      </c>
      <c r="U84" s="199">
        <v>183.97</v>
      </c>
      <c r="V84" s="199">
        <v>3.35</v>
      </c>
      <c r="W84" s="199">
        <v>8.56</v>
      </c>
      <c r="X84" s="199">
        <v>36.25</v>
      </c>
      <c r="Y84" s="199">
        <v>0</v>
      </c>
      <c r="Z84" s="199">
        <v>68.38</v>
      </c>
      <c r="AA84" s="199">
        <v>17.2</v>
      </c>
      <c r="AB84" s="199">
        <v>0</v>
      </c>
      <c r="AC84" s="199">
        <v>15.47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36.159999999999997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80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159.66999999999999</v>
      </c>
      <c r="L85" s="199">
        <v>61.55</v>
      </c>
      <c r="M85" s="199">
        <v>0</v>
      </c>
      <c r="N85" s="199">
        <v>29.02</v>
      </c>
      <c r="O85" s="199">
        <v>48.74</v>
      </c>
      <c r="P85" s="199">
        <v>60.22</v>
      </c>
      <c r="Q85" s="199">
        <v>2.59</v>
      </c>
      <c r="R85" s="199">
        <v>10.42</v>
      </c>
      <c r="S85" s="199">
        <v>6.48</v>
      </c>
      <c r="T85" s="199">
        <v>0</v>
      </c>
      <c r="U85" s="199">
        <v>183.97</v>
      </c>
      <c r="V85" s="199">
        <v>3.35</v>
      </c>
      <c r="W85" s="199">
        <v>8.56</v>
      </c>
      <c r="X85" s="199">
        <v>36.25</v>
      </c>
      <c r="Y85" s="199">
        <v>0</v>
      </c>
      <c r="Z85" s="199">
        <v>68.38</v>
      </c>
      <c r="AA85" s="199">
        <v>17.2</v>
      </c>
      <c r="AB85" s="199">
        <v>0</v>
      </c>
      <c r="AC85" s="199">
        <v>15.47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36.159999999999997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130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159.66999999999999</v>
      </c>
      <c r="L86" s="199">
        <v>61.55</v>
      </c>
      <c r="M86" s="199">
        <v>0</v>
      </c>
      <c r="N86" s="199">
        <v>29.02</v>
      </c>
      <c r="O86" s="199">
        <v>48.74</v>
      </c>
      <c r="P86" s="199">
        <v>60.22</v>
      </c>
      <c r="Q86" s="199">
        <v>2.59</v>
      </c>
      <c r="R86" s="199">
        <v>10.42</v>
      </c>
      <c r="S86" s="199">
        <v>6.48</v>
      </c>
      <c r="T86" s="199">
        <v>0</v>
      </c>
      <c r="U86" s="199">
        <v>183.97</v>
      </c>
      <c r="V86" s="199">
        <v>3.35</v>
      </c>
      <c r="W86" s="199">
        <v>8.56</v>
      </c>
      <c r="X86" s="199">
        <v>36.25</v>
      </c>
      <c r="Y86" s="199">
        <v>0</v>
      </c>
      <c r="Z86" s="199">
        <v>68.38</v>
      </c>
      <c r="AA86" s="199">
        <v>17.2</v>
      </c>
      <c r="AB86" s="199">
        <v>0</v>
      </c>
      <c r="AC86" s="199">
        <v>15.47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36.159999999999997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130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159.66999999999999</v>
      </c>
      <c r="L87" s="199">
        <v>61.55</v>
      </c>
      <c r="M87" s="199">
        <v>0</v>
      </c>
      <c r="N87" s="199">
        <v>29.02</v>
      </c>
      <c r="O87" s="199">
        <v>48.74</v>
      </c>
      <c r="P87" s="199">
        <v>60.22</v>
      </c>
      <c r="Q87" s="199">
        <v>2.59</v>
      </c>
      <c r="R87" s="199">
        <v>10.42</v>
      </c>
      <c r="S87" s="199">
        <v>6.48</v>
      </c>
      <c r="T87" s="199">
        <v>0</v>
      </c>
      <c r="U87" s="199">
        <v>183.97</v>
      </c>
      <c r="V87" s="199">
        <v>3.35</v>
      </c>
      <c r="W87" s="199">
        <v>8.56</v>
      </c>
      <c r="X87" s="199">
        <v>36.25</v>
      </c>
      <c r="Y87" s="199">
        <v>0</v>
      </c>
      <c r="Z87" s="199">
        <v>68.38</v>
      </c>
      <c r="AA87" s="199">
        <v>17.2</v>
      </c>
      <c r="AB87" s="199">
        <v>0</v>
      </c>
      <c r="AC87" s="199">
        <v>15.47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36.159999999999997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70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159.66999999999999</v>
      </c>
      <c r="L88" s="199">
        <v>61.55</v>
      </c>
      <c r="M88" s="199">
        <v>0</v>
      </c>
      <c r="N88" s="199">
        <v>29.02</v>
      </c>
      <c r="O88" s="199">
        <v>48.74</v>
      </c>
      <c r="P88" s="199">
        <v>60.22</v>
      </c>
      <c r="Q88" s="199">
        <v>2.59</v>
      </c>
      <c r="R88" s="199">
        <v>10.42</v>
      </c>
      <c r="S88" s="199">
        <v>6.48</v>
      </c>
      <c r="T88" s="199">
        <v>0</v>
      </c>
      <c r="U88" s="199">
        <v>183.97</v>
      </c>
      <c r="V88" s="199">
        <v>3.35</v>
      </c>
      <c r="W88" s="199">
        <v>8.56</v>
      </c>
      <c r="X88" s="199">
        <v>36.25</v>
      </c>
      <c r="Y88" s="199">
        <v>0</v>
      </c>
      <c r="Z88" s="199">
        <v>68.38</v>
      </c>
      <c r="AA88" s="199">
        <v>17.2</v>
      </c>
      <c r="AB88" s="199">
        <v>0</v>
      </c>
      <c r="AC88" s="199">
        <v>15.47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36.159999999999997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60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159.66999999999999</v>
      </c>
      <c r="L89" s="199">
        <v>61.55</v>
      </c>
      <c r="M89" s="199">
        <v>0</v>
      </c>
      <c r="N89" s="199">
        <v>29.02</v>
      </c>
      <c r="O89" s="199">
        <v>48.74</v>
      </c>
      <c r="P89" s="199">
        <v>60.22</v>
      </c>
      <c r="Q89" s="199">
        <v>2.59</v>
      </c>
      <c r="R89" s="199">
        <v>10.42</v>
      </c>
      <c r="S89" s="199">
        <v>6.48</v>
      </c>
      <c r="T89" s="199">
        <v>0</v>
      </c>
      <c r="U89" s="199">
        <v>171.99</v>
      </c>
      <c r="V89" s="199">
        <v>3.35</v>
      </c>
      <c r="W89" s="199">
        <v>8.56</v>
      </c>
      <c r="X89" s="199">
        <v>36.25</v>
      </c>
      <c r="Y89" s="199">
        <v>0</v>
      </c>
      <c r="Z89" s="199">
        <v>68.38</v>
      </c>
      <c r="AA89" s="199">
        <v>17.2</v>
      </c>
      <c r="AB89" s="199">
        <v>0</v>
      </c>
      <c r="AC89" s="199">
        <v>15.47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36.159999999999997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60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159.66999999999999</v>
      </c>
      <c r="L90" s="199">
        <v>61.55</v>
      </c>
      <c r="M90" s="199">
        <v>0</v>
      </c>
      <c r="N90" s="199">
        <v>29.02</v>
      </c>
      <c r="O90" s="199">
        <v>48.74</v>
      </c>
      <c r="P90" s="199">
        <v>60.22</v>
      </c>
      <c r="Q90" s="199">
        <v>2.59</v>
      </c>
      <c r="R90" s="199">
        <v>10.42</v>
      </c>
      <c r="S90" s="199">
        <v>6.48</v>
      </c>
      <c r="T90" s="199">
        <v>0</v>
      </c>
      <c r="U90" s="199">
        <v>160.13</v>
      </c>
      <c r="V90" s="199">
        <v>3.35</v>
      </c>
      <c r="W90" s="199">
        <v>8.56</v>
      </c>
      <c r="X90" s="199">
        <v>36.25</v>
      </c>
      <c r="Y90" s="199">
        <v>0</v>
      </c>
      <c r="Z90" s="199">
        <v>68.38</v>
      </c>
      <c r="AA90" s="199">
        <v>17.2</v>
      </c>
      <c r="AB90" s="199">
        <v>0</v>
      </c>
      <c r="AC90" s="199">
        <v>15.47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36.159999999999997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60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159.66999999999999</v>
      </c>
      <c r="L91" s="199">
        <v>61.55</v>
      </c>
      <c r="M91" s="199">
        <v>0</v>
      </c>
      <c r="N91" s="199">
        <v>29.02</v>
      </c>
      <c r="O91" s="199">
        <v>48.74</v>
      </c>
      <c r="P91" s="199">
        <v>60.22</v>
      </c>
      <c r="Q91" s="199">
        <v>2.59</v>
      </c>
      <c r="R91" s="199">
        <v>10.42</v>
      </c>
      <c r="S91" s="199">
        <v>6.48</v>
      </c>
      <c r="T91" s="199">
        <v>0</v>
      </c>
      <c r="U91" s="199">
        <v>147.18</v>
      </c>
      <c r="V91" s="199">
        <v>3.35</v>
      </c>
      <c r="W91" s="199">
        <v>8.56</v>
      </c>
      <c r="X91" s="199">
        <v>36.25</v>
      </c>
      <c r="Y91" s="199">
        <v>0</v>
      </c>
      <c r="Z91" s="199">
        <v>68.38</v>
      </c>
      <c r="AA91" s="199">
        <v>17.2</v>
      </c>
      <c r="AB91" s="199">
        <v>0</v>
      </c>
      <c r="AC91" s="199">
        <v>15.47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36.159999999999997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80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159.66999999999999</v>
      </c>
      <c r="L92" s="199">
        <v>61.55</v>
      </c>
      <c r="M92" s="199">
        <v>0</v>
      </c>
      <c r="N92" s="199">
        <v>29.02</v>
      </c>
      <c r="O92" s="199">
        <v>48.74</v>
      </c>
      <c r="P92" s="199">
        <v>60.22</v>
      </c>
      <c r="Q92" s="199">
        <v>2.59</v>
      </c>
      <c r="R92" s="199">
        <v>10.42</v>
      </c>
      <c r="S92" s="199">
        <v>6.48</v>
      </c>
      <c r="T92" s="199">
        <v>0</v>
      </c>
      <c r="U92" s="199">
        <v>147.18</v>
      </c>
      <c r="V92" s="199">
        <v>3.35</v>
      </c>
      <c r="W92" s="199">
        <v>8.56</v>
      </c>
      <c r="X92" s="199">
        <v>36.25</v>
      </c>
      <c r="Y92" s="199">
        <v>0</v>
      </c>
      <c r="Z92" s="199">
        <v>68.38</v>
      </c>
      <c r="AA92" s="199">
        <v>17.2</v>
      </c>
      <c r="AB92" s="199">
        <v>0</v>
      </c>
      <c r="AC92" s="199">
        <v>15.47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36.159999999999997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75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159.66999999999999</v>
      </c>
      <c r="L93" s="199">
        <v>61.55</v>
      </c>
      <c r="M93" s="199">
        <v>0</v>
      </c>
      <c r="N93" s="199">
        <v>29.02</v>
      </c>
      <c r="O93" s="199">
        <v>48.74</v>
      </c>
      <c r="P93" s="199">
        <v>60.22</v>
      </c>
      <c r="Q93" s="199">
        <v>2.59</v>
      </c>
      <c r="R93" s="199">
        <v>10.42</v>
      </c>
      <c r="S93" s="199">
        <v>6.48</v>
      </c>
      <c r="T93" s="199">
        <v>0</v>
      </c>
      <c r="U93" s="199">
        <v>147.18</v>
      </c>
      <c r="V93" s="199">
        <v>3.35</v>
      </c>
      <c r="W93" s="199">
        <v>8.56</v>
      </c>
      <c r="X93" s="199">
        <v>36.25</v>
      </c>
      <c r="Y93" s="199">
        <v>0</v>
      </c>
      <c r="Z93" s="199">
        <v>68.38</v>
      </c>
      <c r="AA93" s="199">
        <v>17.2</v>
      </c>
      <c r="AB93" s="199">
        <v>0</v>
      </c>
      <c r="AC93" s="199">
        <v>15.47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36.159999999999997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105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159.66999999999999</v>
      </c>
      <c r="L94" s="199">
        <v>61.55</v>
      </c>
      <c r="M94" s="199">
        <v>0</v>
      </c>
      <c r="N94" s="199">
        <v>29.02</v>
      </c>
      <c r="O94" s="199">
        <v>48.74</v>
      </c>
      <c r="P94" s="199">
        <v>60.22</v>
      </c>
      <c r="Q94" s="199">
        <v>2.59</v>
      </c>
      <c r="R94" s="199">
        <v>10.42</v>
      </c>
      <c r="S94" s="199">
        <v>6.48</v>
      </c>
      <c r="T94" s="199">
        <v>0</v>
      </c>
      <c r="U94" s="199">
        <v>147.18</v>
      </c>
      <c r="V94" s="199">
        <v>3.35</v>
      </c>
      <c r="W94" s="199">
        <v>8.56</v>
      </c>
      <c r="X94" s="199">
        <v>36.25</v>
      </c>
      <c r="Y94" s="199">
        <v>0</v>
      </c>
      <c r="Z94" s="199">
        <v>68.38</v>
      </c>
      <c r="AA94" s="199">
        <v>17.2</v>
      </c>
      <c r="AB94" s="199">
        <v>0</v>
      </c>
      <c r="AC94" s="199">
        <v>15.47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36.159999999999997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125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159.66999999999999</v>
      </c>
      <c r="L95" s="199">
        <v>61.55</v>
      </c>
      <c r="M95" s="199">
        <v>0</v>
      </c>
      <c r="N95" s="199">
        <v>29.02</v>
      </c>
      <c r="O95" s="199">
        <v>48.74</v>
      </c>
      <c r="P95" s="199">
        <v>60.22</v>
      </c>
      <c r="Q95" s="199">
        <v>2.59</v>
      </c>
      <c r="R95" s="199">
        <v>10.42</v>
      </c>
      <c r="S95" s="199">
        <v>6.48</v>
      </c>
      <c r="T95" s="199">
        <v>0</v>
      </c>
      <c r="U95" s="199">
        <v>147.18</v>
      </c>
      <c r="V95" s="199">
        <v>3.35</v>
      </c>
      <c r="W95" s="199">
        <v>8.56</v>
      </c>
      <c r="X95" s="199">
        <v>36.25</v>
      </c>
      <c r="Y95" s="199">
        <v>0</v>
      </c>
      <c r="Z95" s="199">
        <v>68.38</v>
      </c>
      <c r="AA95" s="199">
        <v>17.2</v>
      </c>
      <c r="AB95" s="199">
        <v>0</v>
      </c>
      <c r="AC95" s="199">
        <v>15.47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36.159999999999997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60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159.66999999999999</v>
      </c>
      <c r="L96" s="199">
        <v>61.55</v>
      </c>
      <c r="M96" s="199">
        <v>0</v>
      </c>
      <c r="N96" s="199">
        <v>29.02</v>
      </c>
      <c r="O96" s="199">
        <v>48.74</v>
      </c>
      <c r="P96" s="199">
        <v>60.22</v>
      </c>
      <c r="Q96" s="199">
        <v>2.59</v>
      </c>
      <c r="R96" s="199">
        <v>10.42</v>
      </c>
      <c r="S96" s="199">
        <v>6.48</v>
      </c>
      <c r="T96" s="199">
        <v>0</v>
      </c>
      <c r="U96" s="199">
        <v>147.18</v>
      </c>
      <c r="V96" s="199">
        <v>3.35</v>
      </c>
      <c r="W96" s="199">
        <v>8.56</v>
      </c>
      <c r="X96" s="199">
        <v>36.25</v>
      </c>
      <c r="Y96" s="199">
        <v>0</v>
      </c>
      <c r="Z96" s="199">
        <v>68.38</v>
      </c>
      <c r="AA96" s="199">
        <v>17.2</v>
      </c>
      <c r="AB96" s="199">
        <v>0</v>
      </c>
      <c r="AC96" s="199">
        <v>15.47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36.159999999999997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60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159.66999999999999</v>
      </c>
      <c r="L97" s="199">
        <v>61.55</v>
      </c>
      <c r="M97" s="199">
        <v>0</v>
      </c>
      <c r="N97" s="199">
        <v>29.02</v>
      </c>
      <c r="O97" s="199">
        <v>48.74</v>
      </c>
      <c r="P97" s="199">
        <v>60.22</v>
      </c>
      <c r="Q97" s="199">
        <v>2.59</v>
      </c>
      <c r="R97" s="199">
        <v>10.42</v>
      </c>
      <c r="S97" s="199">
        <v>6.48</v>
      </c>
      <c r="T97" s="199">
        <v>0</v>
      </c>
      <c r="U97" s="199">
        <v>147.18</v>
      </c>
      <c r="V97" s="199">
        <v>3.35</v>
      </c>
      <c r="W97" s="199">
        <v>8.56</v>
      </c>
      <c r="X97" s="199">
        <v>36.25</v>
      </c>
      <c r="Y97" s="199">
        <v>0</v>
      </c>
      <c r="Z97" s="199">
        <v>68.38</v>
      </c>
      <c r="AA97" s="199">
        <v>17.2</v>
      </c>
      <c r="AB97" s="199">
        <v>0</v>
      </c>
      <c r="AC97" s="199">
        <v>15.47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36.159999999999997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141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159.66999999999999</v>
      </c>
      <c r="L98" s="199">
        <v>61.55</v>
      </c>
      <c r="M98" s="199">
        <v>0</v>
      </c>
      <c r="N98" s="199">
        <v>29.02</v>
      </c>
      <c r="O98" s="199">
        <v>48.74</v>
      </c>
      <c r="P98" s="199">
        <v>60.22</v>
      </c>
      <c r="Q98" s="199">
        <v>2.59</v>
      </c>
      <c r="R98" s="199">
        <v>10.42</v>
      </c>
      <c r="S98" s="199">
        <v>6.48</v>
      </c>
      <c r="T98" s="199">
        <v>0</v>
      </c>
      <c r="U98" s="199">
        <v>147.18</v>
      </c>
      <c r="V98" s="199">
        <v>3.35</v>
      </c>
      <c r="W98" s="199">
        <v>8.56</v>
      </c>
      <c r="X98" s="199">
        <v>36.25</v>
      </c>
      <c r="Y98" s="199">
        <v>0</v>
      </c>
      <c r="Z98" s="199">
        <v>68.38</v>
      </c>
      <c r="AA98" s="199">
        <v>17.2</v>
      </c>
      <c r="AB98" s="199">
        <v>0</v>
      </c>
      <c r="AC98" s="199">
        <v>15.47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36.159999999999997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140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3.8320800000000013</v>
      </c>
      <c r="L99">
        <f t="shared" si="0"/>
        <v>1.4772000000000025</v>
      </c>
      <c r="M99">
        <f t="shared" si="0"/>
        <v>0</v>
      </c>
      <c r="N99">
        <f t="shared" si="0"/>
        <v>0.69647999999999965</v>
      </c>
      <c r="O99">
        <f t="shared" si="0"/>
        <v>1.1678199999999972</v>
      </c>
      <c r="P99">
        <f t="shared" si="0"/>
        <v>1.4452800000000001</v>
      </c>
      <c r="Q99">
        <f t="shared" si="0"/>
        <v>6.2160000000000069E-2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4.3327449999999947</v>
      </c>
      <c r="V99">
        <f t="shared" si="0"/>
        <v>8.0475000000000033E-2</v>
      </c>
      <c r="W99">
        <f t="shared" si="0"/>
        <v>0.20540999999999951</v>
      </c>
      <c r="X99">
        <f t="shared" si="0"/>
        <v>0.87</v>
      </c>
      <c r="Y99">
        <f t="shared" si="0"/>
        <v>0</v>
      </c>
      <c r="Z99">
        <f t="shared" si="0"/>
        <v>1.6411200000000021</v>
      </c>
      <c r="AA99">
        <f t="shared" si="0"/>
        <v>0.41280000000000067</v>
      </c>
      <c r="AB99">
        <f t="shared" si="0"/>
        <v>0</v>
      </c>
      <c r="AC99">
        <f t="shared" si="0"/>
        <v>0.29955249999999978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0.81968249999999987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1.7934924999999997</v>
      </c>
      <c r="AP99">
        <f t="shared" si="0"/>
        <v>3.9349999999999993E-3</v>
      </c>
      <c r="AQ99">
        <f t="shared" ref="AQ99:AT99" si="1">SUM(AQ3:AQ98)/4000</f>
        <v>0.27228749999999996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9.1</v>
      </c>
      <c r="L3" s="199">
        <v>559.70000000000005</v>
      </c>
      <c r="M3" s="199">
        <v>27.31</v>
      </c>
      <c r="N3" s="199">
        <v>35.06</v>
      </c>
      <c r="O3" s="199">
        <v>0</v>
      </c>
      <c r="P3" s="199">
        <v>37.28</v>
      </c>
      <c r="Q3" s="199">
        <v>3.14</v>
      </c>
      <c r="R3" s="199">
        <v>12.59</v>
      </c>
      <c r="S3" s="199">
        <v>7.84</v>
      </c>
      <c r="T3" s="199">
        <v>0</v>
      </c>
      <c r="U3" s="199">
        <v>103.59</v>
      </c>
      <c r="V3" s="199">
        <v>4.2300000000000004</v>
      </c>
      <c r="W3" s="199">
        <v>10.33</v>
      </c>
      <c r="X3" s="199">
        <v>43.79</v>
      </c>
      <c r="Y3" s="199">
        <v>0</v>
      </c>
      <c r="Z3" s="199">
        <v>75.17</v>
      </c>
      <c r="AA3" s="199">
        <v>20.78</v>
      </c>
      <c r="AB3" s="199">
        <v>0</v>
      </c>
      <c r="AC3" s="199">
        <v>20.77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46.85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130.5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9.1</v>
      </c>
      <c r="L4" s="199">
        <v>559.70000000000005</v>
      </c>
      <c r="M4" s="199">
        <v>27.31</v>
      </c>
      <c r="N4" s="199">
        <v>35.06</v>
      </c>
      <c r="O4" s="199">
        <v>0</v>
      </c>
      <c r="P4" s="199">
        <v>37.28</v>
      </c>
      <c r="Q4" s="199">
        <v>3.14</v>
      </c>
      <c r="R4" s="199">
        <v>12.59</v>
      </c>
      <c r="S4" s="199">
        <v>7.84</v>
      </c>
      <c r="T4" s="199">
        <v>0</v>
      </c>
      <c r="U4" s="199">
        <v>103.59</v>
      </c>
      <c r="V4" s="199">
        <v>4.2300000000000004</v>
      </c>
      <c r="W4" s="199">
        <v>10.33</v>
      </c>
      <c r="X4" s="199">
        <v>43.79</v>
      </c>
      <c r="Y4" s="199">
        <v>0</v>
      </c>
      <c r="Z4" s="199">
        <v>75.17</v>
      </c>
      <c r="AA4" s="199">
        <v>20.78</v>
      </c>
      <c r="AB4" s="199">
        <v>0</v>
      </c>
      <c r="AC4" s="199">
        <v>20.77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46.85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130.5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9.1</v>
      </c>
      <c r="L5" s="199">
        <v>559.70000000000005</v>
      </c>
      <c r="M5" s="199">
        <v>27.31</v>
      </c>
      <c r="N5" s="199">
        <v>35.06</v>
      </c>
      <c r="O5" s="199">
        <v>0</v>
      </c>
      <c r="P5" s="199">
        <v>37.28</v>
      </c>
      <c r="Q5" s="199">
        <v>3.14</v>
      </c>
      <c r="R5" s="199">
        <v>12.59</v>
      </c>
      <c r="S5" s="199">
        <v>7.84</v>
      </c>
      <c r="T5" s="199">
        <v>0</v>
      </c>
      <c r="U5" s="199">
        <v>103.59</v>
      </c>
      <c r="V5" s="199">
        <v>4.04</v>
      </c>
      <c r="W5" s="199">
        <v>10.33</v>
      </c>
      <c r="X5" s="199">
        <v>43.79</v>
      </c>
      <c r="Y5" s="199">
        <v>0</v>
      </c>
      <c r="Z5" s="199">
        <v>75.17</v>
      </c>
      <c r="AA5" s="199">
        <v>20.78</v>
      </c>
      <c r="AB5" s="199">
        <v>0</v>
      </c>
      <c r="AC5" s="199">
        <v>20.77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46.85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130.5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9.1</v>
      </c>
      <c r="L6" s="199">
        <v>559.70000000000005</v>
      </c>
      <c r="M6" s="199">
        <v>27.31</v>
      </c>
      <c r="N6" s="199">
        <v>35.06</v>
      </c>
      <c r="O6" s="199">
        <v>0</v>
      </c>
      <c r="P6" s="199">
        <v>37.28</v>
      </c>
      <c r="Q6" s="199">
        <v>3.14</v>
      </c>
      <c r="R6" s="199">
        <v>12.59</v>
      </c>
      <c r="S6" s="199">
        <v>7.84</v>
      </c>
      <c r="T6" s="199">
        <v>0</v>
      </c>
      <c r="U6" s="199">
        <v>103.59</v>
      </c>
      <c r="V6" s="199">
        <v>4.04</v>
      </c>
      <c r="W6" s="199">
        <v>10.33</v>
      </c>
      <c r="X6" s="199">
        <v>43.79</v>
      </c>
      <c r="Y6" s="199">
        <v>0</v>
      </c>
      <c r="Z6" s="199">
        <v>75.17</v>
      </c>
      <c r="AA6" s="199">
        <v>20.78</v>
      </c>
      <c r="AB6" s="199">
        <v>0</v>
      </c>
      <c r="AC6" s="199">
        <v>20.77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46.85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130.5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9.1</v>
      </c>
      <c r="L7" s="199">
        <v>559.70000000000005</v>
      </c>
      <c r="M7" s="199">
        <v>27.31</v>
      </c>
      <c r="N7" s="199">
        <v>35.06</v>
      </c>
      <c r="O7" s="199">
        <v>0</v>
      </c>
      <c r="P7" s="199">
        <v>37.28</v>
      </c>
      <c r="Q7" s="199">
        <v>3.14</v>
      </c>
      <c r="R7" s="199">
        <v>12.59</v>
      </c>
      <c r="S7" s="199">
        <v>7.84</v>
      </c>
      <c r="T7" s="199">
        <v>0</v>
      </c>
      <c r="U7" s="199">
        <v>103.59</v>
      </c>
      <c r="V7" s="199">
        <v>4.04</v>
      </c>
      <c r="W7" s="199">
        <v>10.33</v>
      </c>
      <c r="X7" s="199">
        <v>43.79</v>
      </c>
      <c r="Y7" s="199">
        <v>0</v>
      </c>
      <c r="Z7" s="199">
        <v>75.17</v>
      </c>
      <c r="AA7" s="199">
        <v>20.78</v>
      </c>
      <c r="AB7" s="199">
        <v>0</v>
      </c>
      <c r="AC7" s="199">
        <v>20.77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45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130.5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9.1</v>
      </c>
      <c r="L8" s="199">
        <v>559.70000000000005</v>
      </c>
      <c r="M8" s="199">
        <v>27.31</v>
      </c>
      <c r="N8" s="199">
        <v>35.06</v>
      </c>
      <c r="O8" s="199">
        <v>0</v>
      </c>
      <c r="P8" s="199">
        <v>37.28</v>
      </c>
      <c r="Q8" s="199">
        <v>3.14</v>
      </c>
      <c r="R8" s="199">
        <v>12.59</v>
      </c>
      <c r="S8" s="199">
        <v>7.84</v>
      </c>
      <c r="T8" s="199">
        <v>0</v>
      </c>
      <c r="U8" s="199">
        <v>103.59</v>
      </c>
      <c r="V8" s="199">
        <v>4.04</v>
      </c>
      <c r="W8" s="199">
        <v>10.33</v>
      </c>
      <c r="X8" s="199">
        <v>43.79</v>
      </c>
      <c r="Y8" s="199">
        <v>0</v>
      </c>
      <c r="Z8" s="199">
        <v>75.17</v>
      </c>
      <c r="AA8" s="199">
        <v>20.78</v>
      </c>
      <c r="AB8" s="199">
        <v>0</v>
      </c>
      <c r="AC8" s="199">
        <v>20.77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45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130.5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9.1</v>
      </c>
      <c r="L9" s="199">
        <v>559.70000000000005</v>
      </c>
      <c r="M9" s="199">
        <v>27.31</v>
      </c>
      <c r="N9" s="199">
        <v>35.06</v>
      </c>
      <c r="O9" s="199">
        <v>0</v>
      </c>
      <c r="P9" s="199">
        <v>37.28</v>
      </c>
      <c r="Q9" s="199">
        <v>3.14</v>
      </c>
      <c r="R9" s="199">
        <v>12.59</v>
      </c>
      <c r="S9" s="199">
        <v>7.84</v>
      </c>
      <c r="T9" s="199">
        <v>0</v>
      </c>
      <c r="U9" s="199">
        <v>103.59</v>
      </c>
      <c r="V9" s="199">
        <v>4.04</v>
      </c>
      <c r="W9" s="199">
        <v>10.33</v>
      </c>
      <c r="X9" s="199">
        <v>43.79</v>
      </c>
      <c r="Y9" s="199">
        <v>0</v>
      </c>
      <c r="Z9" s="199">
        <v>75.17</v>
      </c>
      <c r="AA9" s="199">
        <v>20.78</v>
      </c>
      <c r="AB9" s="199">
        <v>0</v>
      </c>
      <c r="AC9" s="199">
        <v>20.77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45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130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9.1</v>
      </c>
      <c r="L10" s="199">
        <v>559.70000000000005</v>
      </c>
      <c r="M10" s="199">
        <v>27.31</v>
      </c>
      <c r="N10" s="199">
        <v>35.06</v>
      </c>
      <c r="O10" s="199">
        <v>0</v>
      </c>
      <c r="P10" s="199">
        <v>37.28</v>
      </c>
      <c r="Q10" s="199">
        <v>3.14</v>
      </c>
      <c r="R10" s="199">
        <v>12.59</v>
      </c>
      <c r="S10" s="199">
        <v>7.84</v>
      </c>
      <c r="T10" s="199">
        <v>0</v>
      </c>
      <c r="U10" s="199">
        <v>103.59</v>
      </c>
      <c r="V10" s="199">
        <v>4.04</v>
      </c>
      <c r="W10" s="199">
        <v>10.33</v>
      </c>
      <c r="X10" s="199">
        <v>43.79</v>
      </c>
      <c r="Y10" s="199">
        <v>0</v>
      </c>
      <c r="Z10" s="199">
        <v>75.17</v>
      </c>
      <c r="AA10" s="199">
        <v>20.78</v>
      </c>
      <c r="AB10" s="199">
        <v>0</v>
      </c>
      <c r="AC10" s="199">
        <v>20.77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45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130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559.70000000000005</v>
      </c>
      <c r="M11" s="199">
        <v>27.31</v>
      </c>
      <c r="N11" s="199">
        <v>35.06</v>
      </c>
      <c r="O11" s="199">
        <v>0</v>
      </c>
      <c r="P11" s="199">
        <v>37.28</v>
      </c>
      <c r="Q11" s="199">
        <v>3.14</v>
      </c>
      <c r="R11" s="199">
        <v>12.59</v>
      </c>
      <c r="S11" s="199">
        <v>7.84</v>
      </c>
      <c r="T11" s="199">
        <v>0</v>
      </c>
      <c r="U11" s="199">
        <v>103.59</v>
      </c>
      <c r="V11" s="199">
        <v>4.04</v>
      </c>
      <c r="W11" s="199">
        <v>10.33</v>
      </c>
      <c r="X11" s="199">
        <v>43.79</v>
      </c>
      <c r="Y11" s="199">
        <v>0</v>
      </c>
      <c r="Z11" s="199">
        <v>75.17</v>
      </c>
      <c r="AA11" s="199">
        <v>20.78</v>
      </c>
      <c r="AB11" s="199">
        <v>0</v>
      </c>
      <c r="AC11" s="199">
        <v>21.07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25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70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559.70000000000005</v>
      </c>
      <c r="M12" s="199">
        <v>27.31</v>
      </c>
      <c r="N12" s="199">
        <v>35.06</v>
      </c>
      <c r="O12" s="199">
        <v>0</v>
      </c>
      <c r="P12" s="199">
        <v>37.28</v>
      </c>
      <c r="Q12" s="199">
        <v>3.14</v>
      </c>
      <c r="R12" s="199">
        <v>12.59</v>
      </c>
      <c r="S12" s="199">
        <v>7.84</v>
      </c>
      <c r="T12" s="199">
        <v>0</v>
      </c>
      <c r="U12" s="199">
        <v>103.59</v>
      </c>
      <c r="V12" s="199">
        <v>4.04</v>
      </c>
      <c r="W12" s="199">
        <v>10.33</v>
      </c>
      <c r="X12" s="199">
        <v>43.79</v>
      </c>
      <c r="Y12" s="199">
        <v>0</v>
      </c>
      <c r="Z12" s="199">
        <v>75.17</v>
      </c>
      <c r="AA12" s="199">
        <v>20.78</v>
      </c>
      <c r="AB12" s="199">
        <v>0</v>
      </c>
      <c r="AC12" s="199">
        <v>21.07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25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70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559.70000000000005</v>
      </c>
      <c r="M13" s="199">
        <v>27.31</v>
      </c>
      <c r="N13" s="199">
        <v>35.06</v>
      </c>
      <c r="O13" s="199">
        <v>0</v>
      </c>
      <c r="P13" s="199">
        <v>37.28</v>
      </c>
      <c r="Q13" s="199">
        <v>3.14</v>
      </c>
      <c r="R13" s="199">
        <v>12.59</v>
      </c>
      <c r="S13" s="199">
        <v>7.84</v>
      </c>
      <c r="T13" s="199">
        <v>0</v>
      </c>
      <c r="U13" s="199">
        <v>103.59</v>
      </c>
      <c r="V13" s="199">
        <v>4.04</v>
      </c>
      <c r="W13" s="199">
        <v>10.33</v>
      </c>
      <c r="X13" s="199">
        <v>43.79</v>
      </c>
      <c r="Y13" s="199">
        <v>0</v>
      </c>
      <c r="Z13" s="199">
        <v>75.17</v>
      </c>
      <c r="AA13" s="199">
        <v>20.78</v>
      </c>
      <c r="AB13" s="199">
        <v>0</v>
      </c>
      <c r="AC13" s="199">
        <v>21.07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25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70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559.70000000000005</v>
      </c>
      <c r="M14" s="199">
        <v>27.31</v>
      </c>
      <c r="N14" s="199">
        <v>35.06</v>
      </c>
      <c r="O14" s="199">
        <v>0</v>
      </c>
      <c r="P14" s="199">
        <v>37.28</v>
      </c>
      <c r="Q14" s="199">
        <v>3.14</v>
      </c>
      <c r="R14" s="199">
        <v>12.59</v>
      </c>
      <c r="S14" s="199">
        <v>7.84</v>
      </c>
      <c r="T14" s="199">
        <v>0</v>
      </c>
      <c r="U14" s="199">
        <v>103.59</v>
      </c>
      <c r="V14" s="199">
        <v>4.04</v>
      </c>
      <c r="W14" s="199">
        <v>10.33</v>
      </c>
      <c r="X14" s="199">
        <v>43.79</v>
      </c>
      <c r="Y14" s="199">
        <v>0</v>
      </c>
      <c r="Z14" s="199">
        <v>75.17</v>
      </c>
      <c r="AA14" s="199">
        <v>20.78</v>
      </c>
      <c r="AB14" s="199">
        <v>0</v>
      </c>
      <c r="AC14" s="199">
        <v>21.07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25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70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559.70000000000005</v>
      </c>
      <c r="M15" s="199">
        <v>27.31</v>
      </c>
      <c r="N15" s="199">
        <v>35.06</v>
      </c>
      <c r="O15" s="199">
        <v>0</v>
      </c>
      <c r="P15" s="199">
        <v>37.28</v>
      </c>
      <c r="Q15" s="199">
        <v>3.14</v>
      </c>
      <c r="R15" s="199">
        <v>12.59</v>
      </c>
      <c r="S15" s="199">
        <v>7.84</v>
      </c>
      <c r="T15" s="199">
        <v>0</v>
      </c>
      <c r="U15" s="199">
        <v>103.59</v>
      </c>
      <c r="V15" s="199">
        <v>4.04</v>
      </c>
      <c r="W15" s="199">
        <v>10.33</v>
      </c>
      <c r="X15" s="199">
        <v>43.79</v>
      </c>
      <c r="Y15" s="199">
        <v>0</v>
      </c>
      <c r="Z15" s="199">
        <v>75.17</v>
      </c>
      <c r="AA15" s="199">
        <v>20.78</v>
      </c>
      <c r="AB15" s="199">
        <v>0</v>
      </c>
      <c r="AC15" s="199">
        <v>21.07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25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70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559.70000000000005</v>
      </c>
      <c r="M16" s="199">
        <v>27.31</v>
      </c>
      <c r="N16" s="199">
        <v>35.06</v>
      </c>
      <c r="O16" s="199">
        <v>0</v>
      </c>
      <c r="P16" s="199">
        <v>37.28</v>
      </c>
      <c r="Q16" s="199">
        <v>3.14</v>
      </c>
      <c r="R16" s="199">
        <v>12.59</v>
      </c>
      <c r="S16" s="199">
        <v>7.84</v>
      </c>
      <c r="T16" s="199">
        <v>0</v>
      </c>
      <c r="U16" s="199">
        <v>103.59</v>
      </c>
      <c r="V16" s="199">
        <v>4.04</v>
      </c>
      <c r="W16" s="199">
        <v>10.33</v>
      </c>
      <c r="X16" s="199">
        <v>43.79</v>
      </c>
      <c r="Y16" s="199">
        <v>0</v>
      </c>
      <c r="Z16" s="199">
        <v>75.17</v>
      </c>
      <c r="AA16" s="199">
        <v>20.78</v>
      </c>
      <c r="AB16" s="199">
        <v>0</v>
      </c>
      <c r="AC16" s="199">
        <v>21.07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25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70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559.70000000000005</v>
      </c>
      <c r="M17" s="199">
        <v>27.31</v>
      </c>
      <c r="N17" s="199">
        <v>35.06</v>
      </c>
      <c r="O17" s="199">
        <v>0</v>
      </c>
      <c r="P17" s="199">
        <v>37.28</v>
      </c>
      <c r="Q17" s="199">
        <v>3.14</v>
      </c>
      <c r="R17" s="199">
        <v>12.59</v>
      </c>
      <c r="S17" s="199">
        <v>7.84</v>
      </c>
      <c r="T17" s="199">
        <v>0</v>
      </c>
      <c r="U17" s="199">
        <v>103.59</v>
      </c>
      <c r="V17" s="199">
        <v>4.04</v>
      </c>
      <c r="W17" s="199">
        <v>10.33</v>
      </c>
      <c r="X17" s="199">
        <v>43.79</v>
      </c>
      <c r="Y17" s="199">
        <v>0</v>
      </c>
      <c r="Z17" s="199">
        <v>75.17</v>
      </c>
      <c r="AA17" s="199">
        <v>20.78</v>
      </c>
      <c r="AB17" s="199">
        <v>0</v>
      </c>
      <c r="AC17" s="199">
        <v>21.07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25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70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559.70000000000005</v>
      </c>
      <c r="M18" s="199">
        <v>27.31</v>
      </c>
      <c r="N18" s="199">
        <v>35.06</v>
      </c>
      <c r="O18" s="199">
        <v>0</v>
      </c>
      <c r="P18" s="199">
        <v>37.28</v>
      </c>
      <c r="Q18" s="199">
        <v>3.14</v>
      </c>
      <c r="R18" s="199">
        <v>12.59</v>
      </c>
      <c r="S18" s="199">
        <v>7.84</v>
      </c>
      <c r="T18" s="199">
        <v>0</v>
      </c>
      <c r="U18" s="199">
        <v>103.59</v>
      </c>
      <c r="V18" s="199">
        <v>4.04</v>
      </c>
      <c r="W18" s="199">
        <v>10.33</v>
      </c>
      <c r="X18" s="199">
        <v>43.79</v>
      </c>
      <c r="Y18" s="199">
        <v>0</v>
      </c>
      <c r="Z18" s="199">
        <v>75.17</v>
      </c>
      <c r="AA18" s="199">
        <v>20.78</v>
      </c>
      <c r="AB18" s="199">
        <v>0</v>
      </c>
      <c r="AC18" s="199">
        <v>21.07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25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70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559.70000000000005</v>
      </c>
      <c r="M19" s="199">
        <v>27.31</v>
      </c>
      <c r="N19" s="199">
        <v>35.06</v>
      </c>
      <c r="O19" s="199">
        <v>0</v>
      </c>
      <c r="P19" s="199">
        <v>37.28</v>
      </c>
      <c r="Q19" s="199">
        <v>3.14</v>
      </c>
      <c r="R19" s="199">
        <v>12.59</v>
      </c>
      <c r="S19" s="199">
        <v>7.84</v>
      </c>
      <c r="T19" s="199">
        <v>0</v>
      </c>
      <c r="U19" s="199">
        <v>103.59</v>
      </c>
      <c r="V19" s="199">
        <v>4.04</v>
      </c>
      <c r="W19" s="199">
        <v>10.33</v>
      </c>
      <c r="X19" s="199">
        <v>43.79</v>
      </c>
      <c r="Y19" s="199">
        <v>0</v>
      </c>
      <c r="Z19" s="199">
        <v>75.17</v>
      </c>
      <c r="AA19" s="199">
        <v>20.78</v>
      </c>
      <c r="AB19" s="199">
        <v>0</v>
      </c>
      <c r="AC19" s="199">
        <v>21.07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25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70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559.70000000000005</v>
      </c>
      <c r="M20" s="199">
        <v>27.31</v>
      </c>
      <c r="N20" s="199">
        <v>35.06</v>
      </c>
      <c r="O20" s="199">
        <v>0</v>
      </c>
      <c r="P20" s="199">
        <v>37.28</v>
      </c>
      <c r="Q20" s="199">
        <v>3.14</v>
      </c>
      <c r="R20" s="199">
        <v>12.59</v>
      </c>
      <c r="S20" s="199">
        <v>7.84</v>
      </c>
      <c r="T20" s="199">
        <v>0</v>
      </c>
      <c r="U20" s="199">
        <v>103.59</v>
      </c>
      <c r="V20" s="199">
        <v>4.04</v>
      </c>
      <c r="W20" s="199">
        <v>10.33</v>
      </c>
      <c r="X20" s="199">
        <v>43.79</v>
      </c>
      <c r="Y20" s="199">
        <v>0</v>
      </c>
      <c r="Z20" s="199">
        <v>75.17</v>
      </c>
      <c r="AA20" s="199">
        <v>20.78</v>
      </c>
      <c r="AB20" s="199">
        <v>0</v>
      </c>
      <c r="AC20" s="199">
        <v>21.07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25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70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559.70000000000005</v>
      </c>
      <c r="M21" s="199">
        <v>27.31</v>
      </c>
      <c r="N21" s="199">
        <v>35.06</v>
      </c>
      <c r="O21" s="199">
        <v>0</v>
      </c>
      <c r="P21" s="199">
        <v>37.28</v>
      </c>
      <c r="Q21" s="199">
        <v>3.14</v>
      </c>
      <c r="R21" s="199">
        <v>12.59</v>
      </c>
      <c r="S21" s="199">
        <v>7.84</v>
      </c>
      <c r="T21" s="199">
        <v>0</v>
      </c>
      <c r="U21" s="199">
        <v>103.59</v>
      </c>
      <c r="V21" s="199">
        <v>4.04</v>
      </c>
      <c r="W21" s="199">
        <v>10.33</v>
      </c>
      <c r="X21" s="199">
        <v>43.79</v>
      </c>
      <c r="Y21" s="199">
        <v>0</v>
      </c>
      <c r="Z21" s="199">
        <v>75.17</v>
      </c>
      <c r="AA21" s="199">
        <v>20.78</v>
      </c>
      <c r="AB21" s="199">
        <v>0</v>
      </c>
      <c r="AC21" s="199">
        <v>21.07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25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85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559.70000000000005</v>
      </c>
      <c r="M22" s="199">
        <v>27.31</v>
      </c>
      <c r="N22" s="199">
        <v>35.06</v>
      </c>
      <c r="O22" s="199">
        <v>0</v>
      </c>
      <c r="P22" s="199">
        <v>37.28</v>
      </c>
      <c r="Q22" s="199">
        <v>3.14</v>
      </c>
      <c r="R22" s="199">
        <v>12.59</v>
      </c>
      <c r="S22" s="199">
        <v>7.84</v>
      </c>
      <c r="T22" s="199">
        <v>0</v>
      </c>
      <c r="U22" s="199">
        <v>103.59</v>
      </c>
      <c r="V22" s="199">
        <v>4.04</v>
      </c>
      <c r="W22" s="199">
        <v>10.33</v>
      </c>
      <c r="X22" s="199">
        <v>43.79</v>
      </c>
      <c r="Y22" s="199">
        <v>0</v>
      </c>
      <c r="Z22" s="199">
        <v>75.17</v>
      </c>
      <c r="AA22" s="199">
        <v>20.78</v>
      </c>
      <c r="AB22" s="199">
        <v>0</v>
      </c>
      <c r="AC22" s="199">
        <v>21.36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25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85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559.70000000000005</v>
      </c>
      <c r="M23" s="199">
        <v>27.31</v>
      </c>
      <c r="N23" s="199">
        <v>35.06</v>
      </c>
      <c r="O23" s="199">
        <v>0</v>
      </c>
      <c r="P23" s="199">
        <v>37.28</v>
      </c>
      <c r="Q23" s="199">
        <v>3.14</v>
      </c>
      <c r="R23" s="199">
        <v>12.59</v>
      </c>
      <c r="S23" s="199">
        <v>7.84</v>
      </c>
      <c r="T23" s="199">
        <v>0</v>
      </c>
      <c r="U23" s="199">
        <v>103.59</v>
      </c>
      <c r="V23" s="199">
        <v>4.04</v>
      </c>
      <c r="W23" s="199">
        <v>10.33</v>
      </c>
      <c r="X23" s="199">
        <v>43.79</v>
      </c>
      <c r="Y23" s="199">
        <v>0</v>
      </c>
      <c r="Z23" s="199">
        <v>75.17</v>
      </c>
      <c r="AA23" s="199">
        <v>20.78</v>
      </c>
      <c r="AB23" s="199">
        <v>0</v>
      </c>
      <c r="AC23" s="199">
        <v>21.36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25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88.99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559.70000000000005</v>
      </c>
      <c r="M24" s="199">
        <v>27.31</v>
      </c>
      <c r="N24" s="199">
        <v>35.06</v>
      </c>
      <c r="O24" s="199">
        <v>0</v>
      </c>
      <c r="P24" s="199">
        <v>37.28</v>
      </c>
      <c r="Q24" s="199">
        <v>3.14</v>
      </c>
      <c r="R24" s="199">
        <v>12.59</v>
      </c>
      <c r="S24" s="199">
        <v>7.84</v>
      </c>
      <c r="T24" s="199">
        <v>0</v>
      </c>
      <c r="U24" s="199">
        <v>103.59</v>
      </c>
      <c r="V24" s="199">
        <v>4.04</v>
      </c>
      <c r="W24" s="199">
        <v>10.33</v>
      </c>
      <c r="X24" s="199">
        <v>43.79</v>
      </c>
      <c r="Y24" s="199">
        <v>0</v>
      </c>
      <c r="Z24" s="199">
        <v>75.17</v>
      </c>
      <c r="AA24" s="199">
        <v>20.78</v>
      </c>
      <c r="AB24" s="199">
        <v>0</v>
      </c>
      <c r="AC24" s="199">
        <v>21.36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25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90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559.70000000000005</v>
      </c>
      <c r="M25" s="199">
        <v>27.31</v>
      </c>
      <c r="N25" s="199">
        <v>35.06</v>
      </c>
      <c r="O25" s="199">
        <v>0</v>
      </c>
      <c r="P25" s="199">
        <v>37.28</v>
      </c>
      <c r="Q25" s="199">
        <v>3.14</v>
      </c>
      <c r="R25" s="199">
        <v>12.59</v>
      </c>
      <c r="S25" s="199">
        <v>7.84</v>
      </c>
      <c r="T25" s="199">
        <v>0</v>
      </c>
      <c r="U25" s="199">
        <v>103.59</v>
      </c>
      <c r="V25" s="199">
        <v>4.04</v>
      </c>
      <c r="W25" s="199">
        <v>10.33</v>
      </c>
      <c r="X25" s="199">
        <v>43.79</v>
      </c>
      <c r="Y25" s="199">
        <v>0</v>
      </c>
      <c r="Z25" s="199">
        <v>75.17</v>
      </c>
      <c r="AA25" s="199">
        <v>20.78</v>
      </c>
      <c r="AB25" s="199">
        <v>0</v>
      </c>
      <c r="AC25" s="199">
        <v>21.36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25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90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559.70000000000005</v>
      </c>
      <c r="M26" s="199">
        <v>27.31</v>
      </c>
      <c r="N26" s="199">
        <v>35.06</v>
      </c>
      <c r="O26" s="199">
        <v>0</v>
      </c>
      <c r="P26" s="199">
        <v>37.28</v>
      </c>
      <c r="Q26" s="199">
        <v>3.14</v>
      </c>
      <c r="R26" s="199">
        <v>12.59</v>
      </c>
      <c r="S26" s="199">
        <v>7.84</v>
      </c>
      <c r="T26" s="199">
        <v>0</v>
      </c>
      <c r="U26" s="199">
        <v>103.59</v>
      </c>
      <c r="V26" s="199">
        <v>4.04</v>
      </c>
      <c r="W26" s="199">
        <v>10.33</v>
      </c>
      <c r="X26" s="199">
        <v>43.79</v>
      </c>
      <c r="Y26" s="199">
        <v>0</v>
      </c>
      <c r="Z26" s="199">
        <v>75.17</v>
      </c>
      <c r="AA26" s="199">
        <v>20.78</v>
      </c>
      <c r="AB26" s="199">
        <v>0</v>
      </c>
      <c r="AC26" s="199">
        <v>21.36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25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90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559.70000000000005</v>
      </c>
      <c r="M27" s="199">
        <v>27.31</v>
      </c>
      <c r="N27" s="199">
        <v>35.06</v>
      </c>
      <c r="O27" s="199">
        <v>0</v>
      </c>
      <c r="P27" s="199">
        <v>37.28</v>
      </c>
      <c r="Q27" s="199">
        <v>3.14</v>
      </c>
      <c r="R27" s="199">
        <v>12.59</v>
      </c>
      <c r="S27" s="199">
        <v>7.84</v>
      </c>
      <c r="T27" s="199">
        <v>0</v>
      </c>
      <c r="U27" s="199">
        <v>103.59</v>
      </c>
      <c r="V27" s="199">
        <v>4.04</v>
      </c>
      <c r="W27" s="199">
        <v>10.33</v>
      </c>
      <c r="X27" s="199">
        <v>43.79</v>
      </c>
      <c r="Y27" s="199">
        <v>0</v>
      </c>
      <c r="Z27" s="199">
        <v>75.17</v>
      </c>
      <c r="AA27" s="199">
        <v>20.78</v>
      </c>
      <c r="AB27" s="199">
        <v>0</v>
      </c>
      <c r="AC27" s="199">
        <v>21.36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25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90</v>
      </c>
      <c r="AP27" s="199">
        <v>0</v>
      </c>
      <c r="AQ27" s="199">
        <v>3.93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559.70000000000005</v>
      </c>
      <c r="M28" s="199">
        <v>27.31</v>
      </c>
      <c r="N28" s="199">
        <v>35.06</v>
      </c>
      <c r="O28" s="199">
        <v>0</v>
      </c>
      <c r="P28" s="199">
        <v>37.28</v>
      </c>
      <c r="Q28" s="199">
        <v>3.14</v>
      </c>
      <c r="R28" s="199">
        <v>12.59</v>
      </c>
      <c r="S28" s="199">
        <v>7.84</v>
      </c>
      <c r="T28" s="199">
        <v>0</v>
      </c>
      <c r="U28" s="199">
        <v>103.59</v>
      </c>
      <c r="V28" s="199">
        <v>4.04</v>
      </c>
      <c r="W28" s="199">
        <v>10.33</v>
      </c>
      <c r="X28" s="199">
        <v>43.79</v>
      </c>
      <c r="Y28" s="199">
        <v>0</v>
      </c>
      <c r="Z28" s="199">
        <v>75.17</v>
      </c>
      <c r="AA28" s="199">
        <v>20.78</v>
      </c>
      <c r="AB28" s="199">
        <v>0</v>
      </c>
      <c r="AC28" s="199">
        <v>21.36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25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90</v>
      </c>
      <c r="AP28" s="199">
        <v>0</v>
      </c>
      <c r="AQ28" s="199">
        <v>6.32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559.70000000000005</v>
      </c>
      <c r="M29" s="199">
        <v>27.31</v>
      </c>
      <c r="N29" s="199">
        <v>35.06</v>
      </c>
      <c r="O29" s="199">
        <v>0</v>
      </c>
      <c r="P29" s="199">
        <v>37.28</v>
      </c>
      <c r="Q29" s="199">
        <v>3.14</v>
      </c>
      <c r="R29" s="199">
        <v>12.59</v>
      </c>
      <c r="S29" s="199">
        <v>7.84</v>
      </c>
      <c r="T29" s="199">
        <v>0</v>
      </c>
      <c r="U29" s="199">
        <v>103.59</v>
      </c>
      <c r="V29" s="199">
        <v>4.04</v>
      </c>
      <c r="W29" s="199">
        <v>10.33</v>
      </c>
      <c r="X29" s="199">
        <v>43.79</v>
      </c>
      <c r="Y29" s="199">
        <v>0</v>
      </c>
      <c r="Z29" s="199">
        <v>75.17</v>
      </c>
      <c r="AA29" s="199">
        <v>20.78</v>
      </c>
      <c r="AB29" s="199">
        <v>0</v>
      </c>
      <c r="AC29" s="199">
        <v>21.36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25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90</v>
      </c>
      <c r="AP29" s="199">
        <v>0</v>
      </c>
      <c r="AQ29" s="199">
        <v>9.65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559.70000000000005</v>
      </c>
      <c r="M30" s="199">
        <v>27.31</v>
      </c>
      <c r="N30" s="199">
        <v>35.06</v>
      </c>
      <c r="O30" s="199">
        <v>0</v>
      </c>
      <c r="P30" s="199">
        <v>37.28</v>
      </c>
      <c r="Q30" s="199">
        <v>3.14</v>
      </c>
      <c r="R30" s="199">
        <v>12.59</v>
      </c>
      <c r="S30" s="199">
        <v>7.84</v>
      </c>
      <c r="T30" s="199">
        <v>0</v>
      </c>
      <c r="U30" s="199">
        <v>103.59</v>
      </c>
      <c r="V30" s="199">
        <v>4.04</v>
      </c>
      <c r="W30" s="199">
        <v>10.33</v>
      </c>
      <c r="X30" s="199">
        <v>43.79</v>
      </c>
      <c r="Y30" s="199">
        <v>0</v>
      </c>
      <c r="Z30" s="199">
        <v>75.17</v>
      </c>
      <c r="AA30" s="199">
        <v>20.78</v>
      </c>
      <c r="AB30" s="199">
        <v>0</v>
      </c>
      <c r="AC30" s="199">
        <v>21.36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25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90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559.70000000000005</v>
      </c>
      <c r="M31" s="199">
        <v>27.31</v>
      </c>
      <c r="N31" s="199">
        <v>35.06</v>
      </c>
      <c r="O31" s="199">
        <v>0</v>
      </c>
      <c r="P31" s="199">
        <v>37.28</v>
      </c>
      <c r="Q31" s="199">
        <v>3.14</v>
      </c>
      <c r="R31" s="199">
        <v>12.59</v>
      </c>
      <c r="S31" s="199">
        <v>7.84</v>
      </c>
      <c r="T31" s="199">
        <v>0</v>
      </c>
      <c r="U31" s="199">
        <v>103.59</v>
      </c>
      <c r="V31" s="199">
        <v>4.04</v>
      </c>
      <c r="W31" s="199">
        <v>10.33</v>
      </c>
      <c r="X31" s="199">
        <v>43.79</v>
      </c>
      <c r="Y31" s="199">
        <v>0</v>
      </c>
      <c r="Z31" s="199">
        <v>75.17</v>
      </c>
      <c r="AA31" s="199">
        <v>20.78</v>
      </c>
      <c r="AB31" s="199">
        <v>0</v>
      </c>
      <c r="AC31" s="199">
        <v>24.64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38.880000000000003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90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559.70000000000005</v>
      </c>
      <c r="M32" s="199">
        <v>27.31</v>
      </c>
      <c r="N32" s="199">
        <v>35.06</v>
      </c>
      <c r="O32" s="199">
        <v>0</v>
      </c>
      <c r="P32" s="199">
        <v>37.28</v>
      </c>
      <c r="Q32" s="199">
        <v>3.14</v>
      </c>
      <c r="R32" s="199">
        <v>12.59</v>
      </c>
      <c r="S32" s="199">
        <v>7.84</v>
      </c>
      <c r="T32" s="199">
        <v>0</v>
      </c>
      <c r="U32" s="199">
        <v>103.59</v>
      </c>
      <c r="V32" s="199">
        <v>4.04</v>
      </c>
      <c r="W32" s="199">
        <v>10.33</v>
      </c>
      <c r="X32" s="199">
        <v>43.79</v>
      </c>
      <c r="Y32" s="199">
        <v>0</v>
      </c>
      <c r="Z32" s="199">
        <v>75.17</v>
      </c>
      <c r="AA32" s="199">
        <v>20.78</v>
      </c>
      <c r="AB32" s="199">
        <v>0</v>
      </c>
      <c r="AC32" s="199">
        <v>24.64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38.880000000000003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90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559.70000000000005</v>
      </c>
      <c r="M33" s="199">
        <v>27.31</v>
      </c>
      <c r="N33" s="199">
        <v>35.06</v>
      </c>
      <c r="O33" s="199">
        <v>0</v>
      </c>
      <c r="P33" s="199">
        <v>37.28</v>
      </c>
      <c r="Q33" s="199">
        <v>3.14</v>
      </c>
      <c r="R33" s="199">
        <v>12.59</v>
      </c>
      <c r="S33" s="199">
        <v>7.84</v>
      </c>
      <c r="T33" s="199">
        <v>0</v>
      </c>
      <c r="U33" s="199">
        <v>103.59</v>
      </c>
      <c r="V33" s="199">
        <v>4.04</v>
      </c>
      <c r="W33" s="199">
        <v>10.33</v>
      </c>
      <c r="X33" s="199">
        <v>43.79</v>
      </c>
      <c r="Y33" s="199">
        <v>0</v>
      </c>
      <c r="Z33" s="199">
        <v>75.17</v>
      </c>
      <c r="AA33" s="199">
        <v>20.78</v>
      </c>
      <c r="AB33" s="199">
        <v>0</v>
      </c>
      <c r="AC33" s="199">
        <v>24.64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38.880000000000003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90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559.70000000000005</v>
      </c>
      <c r="M34" s="199">
        <v>27.31</v>
      </c>
      <c r="N34" s="199">
        <v>35.06</v>
      </c>
      <c r="O34" s="199">
        <v>0</v>
      </c>
      <c r="P34" s="199">
        <v>37.28</v>
      </c>
      <c r="Q34" s="199">
        <v>3.14</v>
      </c>
      <c r="R34" s="199">
        <v>12.59</v>
      </c>
      <c r="S34" s="199">
        <v>7.84</v>
      </c>
      <c r="T34" s="199">
        <v>0</v>
      </c>
      <c r="U34" s="199">
        <v>103.59</v>
      </c>
      <c r="V34" s="199">
        <v>4.04</v>
      </c>
      <c r="W34" s="199">
        <v>10.33</v>
      </c>
      <c r="X34" s="199">
        <v>43.79</v>
      </c>
      <c r="Y34" s="199">
        <v>0</v>
      </c>
      <c r="Z34" s="199">
        <v>75.17</v>
      </c>
      <c r="AA34" s="199">
        <v>20.78</v>
      </c>
      <c r="AB34" s="199">
        <v>0</v>
      </c>
      <c r="AC34" s="199">
        <v>24.64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38.880000000000003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90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559.70000000000005</v>
      </c>
      <c r="M35" s="199">
        <v>27.31</v>
      </c>
      <c r="N35" s="199">
        <v>35.06</v>
      </c>
      <c r="O35" s="199">
        <v>0</v>
      </c>
      <c r="P35" s="199">
        <v>37.28</v>
      </c>
      <c r="Q35" s="199">
        <v>3.14</v>
      </c>
      <c r="R35" s="199">
        <v>12.59</v>
      </c>
      <c r="S35" s="199">
        <v>7.84</v>
      </c>
      <c r="T35" s="199">
        <v>0</v>
      </c>
      <c r="U35" s="199">
        <v>103.59</v>
      </c>
      <c r="V35" s="199">
        <v>4.04</v>
      </c>
      <c r="W35" s="199">
        <v>10.33</v>
      </c>
      <c r="X35" s="199">
        <v>43.79</v>
      </c>
      <c r="Y35" s="199">
        <v>0</v>
      </c>
      <c r="Z35" s="199">
        <v>75.17</v>
      </c>
      <c r="AA35" s="199">
        <v>20.78</v>
      </c>
      <c r="AB35" s="199">
        <v>0</v>
      </c>
      <c r="AC35" s="199">
        <v>24.68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38.880000000000003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90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559.70000000000005</v>
      </c>
      <c r="M36" s="199">
        <v>27.31</v>
      </c>
      <c r="N36" s="199">
        <v>35.06</v>
      </c>
      <c r="O36" s="199">
        <v>0</v>
      </c>
      <c r="P36" s="199">
        <v>37.28</v>
      </c>
      <c r="Q36" s="199">
        <v>3.14</v>
      </c>
      <c r="R36" s="199">
        <v>12.59</v>
      </c>
      <c r="S36" s="199">
        <v>7.84</v>
      </c>
      <c r="T36" s="199">
        <v>0</v>
      </c>
      <c r="U36" s="199">
        <v>103.59</v>
      </c>
      <c r="V36" s="199">
        <v>4.04</v>
      </c>
      <c r="W36" s="199">
        <v>10.33</v>
      </c>
      <c r="X36" s="199">
        <v>43.79</v>
      </c>
      <c r="Y36" s="199">
        <v>0</v>
      </c>
      <c r="Z36" s="199">
        <v>75.17</v>
      </c>
      <c r="AA36" s="199">
        <v>20.78</v>
      </c>
      <c r="AB36" s="199">
        <v>0</v>
      </c>
      <c r="AC36" s="199">
        <v>24.92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38.880000000000003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90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559.70000000000005</v>
      </c>
      <c r="M37" s="199">
        <v>27.31</v>
      </c>
      <c r="N37" s="199">
        <v>35.06</v>
      </c>
      <c r="O37" s="199">
        <v>0</v>
      </c>
      <c r="P37" s="199">
        <v>37.28</v>
      </c>
      <c r="Q37" s="199">
        <v>3.14</v>
      </c>
      <c r="R37" s="199">
        <v>12.59</v>
      </c>
      <c r="S37" s="199">
        <v>7.84</v>
      </c>
      <c r="T37" s="199">
        <v>0</v>
      </c>
      <c r="U37" s="199">
        <v>103.59</v>
      </c>
      <c r="V37" s="199">
        <v>4.04</v>
      </c>
      <c r="W37" s="199">
        <v>10.33</v>
      </c>
      <c r="X37" s="199">
        <v>43.79</v>
      </c>
      <c r="Y37" s="199">
        <v>0</v>
      </c>
      <c r="Z37" s="199">
        <v>75.17</v>
      </c>
      <c r="AA37" s="199">
        <v>20.78</v>
      </c>
      <c r="AB37" s="199">
        <v>0</v>
      </c>
      <c r="AC37" s="199">
        <v>24.92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38.880000000000003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90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559.70000000000005</v>
      </c>
      <c r="M38" s="199">
        <v>27.31</v>
      </c>
      <c r="N38" s="199">
        <v>35.06</v>
      </c>
      <c r="O38" s="199">
        <v>0</v>
      </c>
      <c r="P38" s="199">
        <v>37.28</v>
      </c>
      <c r="Q38" s="199">
        <v>3.14</v>
      </c>
      <c r="R38" s="199">
        <v>12.59</v>
      </c>
      <c r="S38" s="199">
        <v>7.84</v>
      </c>
      <c r="T38" s="199">
        <v>0</v>
      </c>
      <c r="U38" s="199">
        <v>103.59</v>
      </c>
      <c r="V38" s="199">
        <v>4.04</v>
      </c>
      <c r="W38" s="199">
        <v>10.33</v>
      </c>
      <c r="X38" s="199">
        <v>43.79</v>
      </c>
      <c r="Y38" s="199">
        <v>0</v>
      </c>
      <c r="Z38" s="199">
        <v>75.17</v>
      </c>
      <c r="AA38" s="199">
        <v>20.78</v>
      </c>
      <c r="AB38" s="199">
        <v>0</v>
      </c>
      <c r="AC38" s="199">
        <v>24.92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38.880000000000003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90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9.1</v>
      </c>
      <c r="L39" s="199">
        <v>559.70000000000005</v>
      </c>
      <c r="M39" s="199">
        <v>27.31</v>
      </c>
      <c r="N39" s="199">
        <v>35.06</v>
      </c>
      <c r="O39" s="199">
        <v>0</v>
      </c>
      <c r="P39" s="199">
        <v>37.28</v>
      </c>
      <c r="Q39" s="199">
        <v>3.14</v>
      </c>
      <c r="R39" s="199">
        <v>12.59</v>
      </c>
      <c r="S39" s="199">
        <v>7.84</v>
      </c>
      <c r="T39" s="199">
        <v>0</v>
      </c>
      <c r="U39" s="199">
        <v>103.59</v>
      </c>
      <c r="V39" s="199">
        <v>4.04</v>
      </c>
      <c r="W39" s="199">
        <v>10.33</v>
      </c>
      <c r="X39" s="199">
        <v>43.79</v>
      </c>
      <c r="Y39" s="199">
        <v>0</v>
      </c>
      <c r="Z39" s="199">
        <v>75.17</v>
      </c>
      <c r="AA39" s="199">
        <v>20.78</v>
      </c>
      <c r="AB39" s="199">
        <v>0</v>
      </c>
      <c r="AC39" s="199">
        <v>24.92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38.880000000000003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90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9.1</v>
      </c>
      <c r="L40" s="199">
        <v>559.70000000000005</v>
      </c>
      <c r="M40" s="199">
        <v>27.31</v>
      </c>
      <c r="N40" s="199">
        <v>35.06</v>
      </c>
      <c r="O40" s="199">
        <v>0</v>
      </c>
      <c r="P40" s="199">
        <v>37.28</v>
      </c>
      <c r="Q40" s="199">
        <v>3.14</v>
      </c>
      <c r="R40" s="199">
        <v>12.59</v>
      </c>
      <c r="S40" s="199">
        <v>7.84</v>
      </c>
      <c r="T40" s="199">
        <v>0</v>
      </c>
      <c r="U40" s="199">
        <v>103.59</v>
      </c>
      <c r="V40" s="199">
        <v>4.04</v>
      </c>
      <c r="W40" s="199">
        <v>10.33</v>
      </c>
      <c r="X40" s="199">
        <v>43.79</v>
      </c>
      <c r="Y40" s="199">
        <v>0</v>
      </c>
      <c r="Z40" s="199">
        <v>75.17</v>
      </c>
      <c r="AA40" s="199">
        <v>20.78</v>
      </c>
      <c r="AB40" s="199">
        <v>0</v>
      </c>
      <c r="AC40" s="199">
        <v>24.92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38.880000000000003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90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9.1</v>
      </c>
      <c r="L41" s="199">
        <v>559.70000000000005</v>
      </c>
      <c r="M41" s="199">
        <v>27.31</v>
      </c>
      <c r="N41" s="199">
        <v>35.06</v>
      </c>
      <c r="O41" s="199">
        <v>0</v>
      </c>
      <c r="P41" s="199">
        <v>37.28</v>
      </c>
      <c r="Q41" s="199">
        <v>3.14</v>
      </c>
      <c r="R41" s="199">
        <v>12.59</v>
      </c>
      <c r="S41" s="199">
        <v>7.84</v>
      </c>
      <c r="T41" s="199">
        <v>0</v>
      </c>
      <c r="U41" s="199">
        <v>103.59</v>
      </c>
      <c r="V41" s="199">
        <v>4.04</v>
      </c>
      <c r="W41" s="199">
        <v>10.33</v>
      </c>
      <c r="X41" s="199">
        <v>43.79</v>
      </c>
      <c r="Y41" s="199">
        <v>0</v>
      </c>
      <c r="Z41" s="199">
        <v>75.17</v>
      </c>
      <c r="AA41" s="199">
        <v>20.78</v>
      </c>
      <c r="AB41" s="199">
        <v>0</v>
      </c>
      <c r="AC41" s="199">
        <v>24.92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38.880000000000003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90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9.1</v>
      </c>
      <c r="L42" s="199">
        <v>559.70000000000005</v>
      </c>
      <c r="M42" s="199">
        <v>27.31</v>
      </c>
      <c r="N42" s="199">
        <v>35.06</v>
      </c>
      <c r="O42" s="199">
        <v>0</v>
      </c>
      <c r="P42" s="199">
        <v>37.28</v>
      </c>
      <c r="Q42" s="199">
        <v>3.14</v>
      </c>
      <c r="R42" s="199">
        <v>12.59</v>
      </c>
      <c r="S42" s="199">
        <v>7.84</v>
      </c>
      <c r="T42" s="199">
        <v>0</v>
      </c>
      <c r="U42" s="199">
        <v>103.59</v>
      </c>
      <c r="V42" s="199">
        <v>4.04</v>
      </c>
      <c r="W42" s="199">
        <v>10.33</v>
      </c>
      <c r="X42" s="199">
        <v>43.79</v>
      </c>
      <c r="Y42" s="199">
        <v>0</v>
      </c>
      <c r="Z42" s="199">
        <v>75.17</v>
      </c>
      <c r="AA42" s="199">
        <v>20.78</v>
      </c>
      <c r="AB42" s="199">
        <v>0</v>
      </c>
      <c r="AC42" s="199">
        <v>24.92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38.880000000000003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90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9.1</v>
      </c>
      <c r="L43" s="199">
        <v>559.70000000000005</v>
      </c>
      <c r="M43" s="199">
        <v>27.31</v>
      </c>
      <c r="N43" s="199">
        <v>35.06</v>
      </c>
      <c r="O43" s="199">
        <v>0</v>
      </c>
      <c r="P43" s="199">
        <v>37.28</v>
      </c>
      <c r="Q43" s="199">
        <v>3.14</v>
      </c>
      <c r="R43" s="199">
        <v>12.59</v>
      </c>
      <c r="S43" s="199">
        <v>7.84</v>
      </c>
      <c r="T43" s="199">
        <v>0</v>
      </c>
      <c r="U43" s="199">
        <v>103.59</v>
      </c>
      <c r="V43" s="199">
        <v>4.04</v>
      </c>
      <c r="W43" s="199">
        <v>10.33</v>
      </c>
      <c r="X43" s="199">
        <v>43.79</v>
      </c>
      <c r="Y43" s="199">
        <v>0</v>
      </c>
      <c r="Z43" s="199">
        <v>75.17</v>
      </c>
      <c r="AA43" s="199">
        <v>20.78</v>
      </c>
      <c r="AB43" s="199">
        <v>0</v>
      </c>
      <c r="AC43" s="199">
        <v>24.92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38.880000000000003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90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9.1</v>
      </c>
      <c r="L44" s="199">
        <v>559.70000000000005</v>
      </c>
      <c r="M44" s="199">
        <v>27.31</v>
      </c>
      <c r="N44" s="199">
        <v>35.06</v>
      </c>
      <c r="O44" s="199">
        <v>0</v>
      </c>
      <c r="P44" s="199">
        <v>37.28</v>
      </c>
      <c r="Q44" s="199">
        <v>3.14</v>
      </c>
      <c r="R44" s="199">
        <v>12.59</v>
      </c>
      <c r="S44" s="199">
        <v>7.84</v>
      </c>
      <c r="T44" s="199">
        <v>0</v>
      </c>
      <c r="U44" s="199">
        <v>103.59</v>
      </c>
      <c r="V44" s="199">
        <v>4.04</v>
      </c>
      <c r="W44" s="199">
        <v>10.33</v>
      </c>
      <c r="X44" s="199">
        <v>43.79</v>
      </c>
      <c r="Y44" s="199">
        <v>0</v>
      </c>
      <c r="Z44" s="199">
        <v>75.17</v>
      </c>
      <c r="AA44" s="199">
        <v>20.78</v>
      </c>
      <c r="AB44" s="199">
        <v>0</v>
      </c>
      <c r="AC44" s="199">
        <v>24.92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38.880000000000003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90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9.1</v>
      </c>
      <c r="L45" s="199">
        <v>559.70000000000005</v>
      </c>
      <c r="M45" s="199">
        <v>27.31</v>
      </c>
      <c r="N45" s="199">
        <v>35.06</v>
      </c>
      <c r="O45" s="199">
        <v>0</v>
      </c>
      <c r="P45" s="199">
        <v>37.28</v>
      </c>
      <c r="Q45" s="199">
        <v>3.14</v>
      </c>
      <c r="R45" s="199">
        <v>12.59</v>
      </c>
      <c r="S45" s="199">
        <v>7.84</v>
      </c>
      <c r="T45" s="199">
        <v>0</v>
      </c>
      <c r="U45" s="199">
        <v>103.59</v>
      </c>
      <c r="V45" s="199">
        <v>4.04</v>
      </c>
      <c r="W45" s="199">
        <v>10.33</v>
      </c>
      <c r="X45" s="199">
        <v>43.79</v>
      </c>
      <c r="Y45" s="199">
        <v>0</v>
      </c>
      <c r="Z45" s="199">
        <v>75.17</v>
      </c>
      <c r="AA45" s="199">
        <v>20.78</v>
      </c>
      <c r="AB45" s="199">
        <v>0</v>
      </c>
      <c r="AC45" s="199">
        <v>20.47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25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90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9.1</v>
      </c>
      <c r="L46" s="199">
        <v>559.70000000000005</v>
      </c>
      <c r="M46" s="199">
        <v>27.31</v>
      </c>
      <c r="N46" s="199">
        <v>35.06</v>
      </c>
      <c r="O46" s="199">
        <v>0</v>
      </c>
      <c r="P46" s="199">
        <v>37.28</v>
      </c>
      <c r="Q46" s="199">
        <v>3.14</v>
      </c>
      <c r="R46" s="199">
        <v>12.59</v>
      </c>
      <c r="S46" s="199">
        <v>7.84</v>
      </c>
      <c r="T46" s="199">
        <v>0</v>
      </c>
      <c r="U46" s="199">
        <v>103.59</v>
      </c>
      <c r="V46" s="199">
        <v>4.04</v>
      </c>
      <c r="W46" s="199">
        <v>10.33</v>
      </c>
      <c r="X46" s="199">
        <v>43.79</v>
      </c>
      <c r="Y46" s="199">
        <v>0</v>
      </c>
      <c r="Z46" s="199">
        <v>75.17</v>
      </c>
      <c r="AA46" s="199">
        <v>20.78</v>
      </c>
      <c r="AB46" s="199">
        <v>0</v>
      </c>
      <c r="AC46" s="199">
        <v>20.47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25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90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9.1</v>
      </c>
      <c r="L47" s="199">
        <v>559.70000000000005</v>
      </c>
      <c r="M47" s="199">
        <v>27.31</v>
      </c>
      <c r="N47" s="199">
        <v>35.06</v>
      </c>
      <c r="O47" s="199">
        <v>0</v>
      </c>
      <c r="P47" s="199">
        <v>37.28</v>
      </c>
      <c r="Q47" s="199">
        <v>3.14</v>
      </c>
      <c r="R47" s="199">
        <v>12.59</v>
      </c>
      <c r="S47" s="199">
        <v>7.84</v>
      </c>
      <c r="T47" s="199">
        <v>0</v>
      </c>
      <c r="U47" s="199">
        <v>103.59</v>
      </c>
      <c r="V47" s="199">
        <v>4.04</v>
      </c>
      <c r="W47" s="199">
        <v>10.33</v>
      </c>
      <c r="X47" s="199">
        <v>43.79</v>
      </c>
      <c r="Y47" s="199">
        <v>0</v>
      </c>
      <c r="Z47" s="199">
        <v>75.17</v>
      </c>
      <c r="AA47" s="199">
        <v>20.78</v>
      </c>
      <c r="AB47" s="199">
        <v>0</v>
      </c>
      <c r="AC47" s="199">
        <v>20.47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25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90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9.1</v>
      </c>
      <c r="L48" s="199">
        <v>559.70000000000005</v>
      </c>
      <c r="M48" s="199">
        <v>27.31</v>
      </c>
      <c r="N48" s="199">
        <v>35.06</v>
      </c>
      <c r="O48" s="199">
        <v>0</v>
      </c>
      <c r="P48" s="199">
        <v>37.28</v>
      </c>
      <c r="Q48" s="199">
        <v>3.14</v>
      </c>
      <c r="R48" s="199">
        <v>12.59</v>
      </c>
      <c r="S48" s="199">
        <v>7.84</v>
      </c>
      <c r="T48" s="199">
        <v>0</v>
      </c>
      <c r="U48" s="199">
        <v>103.59</v>
      </c>
      <c r="V48" s="199">
        <v>4.04</v>
      </c>
      <c r="W48" s="199">
        <v>10.33</v>
      </c>
      <c r="X48" s="199">
        <v>43.79</v>
      </c>
      <c r="Y48" s="199">
        <v>0</v>
      </c>
      <c r="Z48" s="199">
        <v>75.17</v>
      </c>
      <c r="AA48" s="199">
        <v>20.78</v>
      </c>
      <c r="AB48" s="199">
        <v>0</v>
      </c>
      <c r="AC48" s="199">
        <v>20.47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25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90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9.1</v>
      </c>
      <c r="L49" s="199">
        <v>559.70000000000005</v>
      </c>
      <c r="M49" s="199">
        <v>27.31</v>
      </c>
      <c r="N49" s="199">
        <v>35.06</v>
      </c>
      <c r="O49" s="199">
        <v>0</v>
      </c>
      <c r="P49" s="199">
        <v>37.28</v>
      </c>
      <c r="Q49" s="199">
        <v>3.14</v>
      </c>
      <c r="R49" s="199">
        <v>12.59</v>
      </c>
      <c r="S49" s="199">
        <v>7.84</v>
      </c>
      <c r="T49" s="199">
        <v>0</v>
      </c>
      <c r="U49" s="199">
        <v>103.59</v>
      </c>
      <c r="V49" s="199">
        <v>4.04</v>
      </c>
      <c r="W49" s="199">
        <v>10.33</v>
      </c>
      <c r="X49" s="199">
        <v>43.79</v>
      </c>
      <c r="Y49" s="199">
        <v>0</v>
      </c>
      <c r="Z49" s="199">
        <v>75.17</v>
      </c>
      <c r="AA49" s="199">
        <v>20.78</v>
      </c>
      <c r="AB49" s="199">
        <v>0</v>
      </c>
      <c r="AC49" s="199">
        <v>20.47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25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90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9.1</v>
      </c>
      <c r="L50" s="199">
        <v>559.70000000000005</v>
      </c>
      <c r="M50" s="199">
        <v>27.31</v>
      </c>
      <c r="N50" s="199">
        <v>35.06</v>
      </c>
      <c r="O50" s="199">
        <v>0</v>
      </c>
      <c r="P50" s="199">
        <v>37.28</v>
      </c>
      <c r="Q50" s="199">
        <v>3.14</v>
      </c>
      <c r="R50" s="199">
        <v>12.59</v>
      </c>
      <c r="S50" s="199">
        <v>7.84</v>
      </c>
      <c r="T50" s="199">
        <v>0</v>
      </c>
      <c r="U50" s="199">
        <v>103.59</v>
      </c>
      <c r="V50" s="199">
        <v>4.04</v>
      </c>
      <c r="W50" s="199">
        <v>10.33</v>
      </c>
      <c r="X50" s="199">
        <v>43.79</v>
      </c>
      <c r="Y50" s="199">
        <v>0</v>
      </c>
      <c r="Z50" s="199">
        <v>75.17</v>
      </c>
      <c r="AA50" s="199">
        <v>20.78</v>
      </c>
      <c r="AB50" s="199">
        <v>0</v>
      </c>
      <c r="AC50" s="199">
        <v>20.47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25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90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9.1</v>
      </c>
      <c r="L51" s="199">
        <v>559.70000000000005</v>
      </c>
      <c r="M51" s="199">
        <v>27.31</v>
      </c>
      <c r="N51" s="199">
        <v>35.06</v>
      </c>
      <c r="O51" s="199">
        <v>0</v>
      </c>
      <c r="P51" s="199">
        <v>37.28</v>
      </c>
      <c r="Q51" s="199">
        <v>3.14</v>
      </c>
      <c r="R51" s="199">
        <v>12.59</v>
      </c>
      <c r="S51" s="199">
        <v>7.84</v>
      </c>
      <c r="T51" s="199">
        <v>0</v>
      </c>
      <c r="U51" s="199">
        <v>103.59</v>
      </c>
      <c r="V51" s="199">
        <v>4.04</v>
      </c>
      <c r="W51" s="199">
        <v>10.33</v>
      </c>
      <c r="X51" s="199">
        <v>43.79</v>
      </c>
      <c r="Y51" s="199">
        <v>0</v>
      </c>
      <c r="Z51" s="199">
        <v>75.17</v>
      </c>
      <c r="AA51" s="199">
        <v>20.78</v>
      </c>
      <c r="AB51" s="199">
        <v>0</v>
      </c>
      <c r="AC51" s="199">
        <v>20.47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25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90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9.1</v>
      </c>
      <c r="L52" s="199">
        <v>559.70000000000005</v>
      </c>
      <c r="M52" s="199">
        <v>27.31</v>
      </c>
      <c r="N52" s="199">
        <v>35.06</v>
      </c>
      <c r="O52" s="199">
        <v>0</v>
      </c>
      <c r="P52" s="199">
        <v>37.28</v>
      </c>
      <c r="Q52" s="199">
        <v>3.14</v>
      </c>
      <c r="R52" s="199">
        <v>12.59</v>
      </c>
      <c r="S52" s="199">
        <v>7.84</v>
      </c>
      <c r="T52" s="199">
        <v>0</v>
      </c>
      <c r="U52" s="199">
        <v>103.59</v>
      </c>
      <c r="V52" s="199">
        <v>4.04</v>
      </c>
      <c r="W52" s="199">
        <v>10.33</v>
      </c>
      <c r="X52" s="199">
        <v>43.79</v>
      </c>
      <c r="Y52" s="199">
        <v>0</v>
      </c>
      <c r="Z52" s="199">
        <v>75.17</v>
      </c>
      <c r="AA52" s="199">
        <v>20.78</v>
      </c>
      <c r="AB52" s="199">
        <v>0</v>
      </c>
      <c r="AC52" s="199">
        <v>19.88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23.95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90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9.1</v>
      </c>
      <c r="L53" s="199">
        <v>559.70000000000005</v>
      </c>
      <c r="M53" s="199">
        <v>27.31</v>
      </c>
      <c r="N53" s="199">
        <v>35.06</v>
      </c>
      <c r="O53" s="199">
        <v>0</v>
      </c>
      <c r="P53" s="199">
        <v>37.28</v>
      </c>
      <c r="Q53" s="199">
        <v>3.14</v>
      </c>
      <c r="R53" s="199">
        <v>12.59</v>
      </c>
      <c r="S53" s="199">
        <v>7.84</v>
      </c>
      <c r="T53" s="199">
        <v>0</v>
      </c>
      <c r="U53" s="199">
        <v>103.59</v>
      </c>
      <c r="V53" s="199">
        <v>4.04</v>
      </c>
      <c r="W53" s="199">
        <v>10.33</v>
      </c>
      <c r="X53" s="199">
        <v>43.79</v>
      </c>
      <c r="Y53" s="199">
        <v>0</v>
      </c>
      <c r="Z53" s="199">
        <v>75.17</v>
      </c>
      <c r="AA53" s="199">
        <v>20.78</v>
      </c>
      <c r="AB53" s="199">
        <v>0</v>
      </c>
      <c r="AC53" s="199">
        <v>19.88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23.95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90</v>
      </c>
      <c r="AP53" s="199">
        <v>20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9.1</v>
      </c>
      <c r="L54" s="199">
        <v>559.70000000000005</v>
      </c>
      <c r="M54" s="199">
        <v>27.31</v>
      </c>
      <c r="N54" s="199">
        <v>35.06</v>
      </c>
      <c r="O54" s="199">
        <v>0</v>
      </c>
      <c r="P54" s="199">
        <v>37.28</v>
      </c>
      <c r="Q54" s="199">
        <v>3.14</v>
      </c>
      <c r="R54" s="199">
        <v>12.59</v>
      </c>
      <c r="S54" s="199">
        <v>7.84</v>
      </c>
      <c r="T54" s="199">
        <v>0</v>
      </c>
      <c r="U54" s="199">
        <v>103.59</v>
      </c>
      <c r="V54" s="199">
        <v>4.04</v>
      </c>
      <c r="W54" s="199">
        <v>10.33</v>
      </c>
      <c r="X54" s="199">
        <v>43.79</v>
      </c>
      <c r="Y54" s="199">
        <v>0</v>
      </c>
      <c r="Z54" s="199">
        <v>75.17</v>
      </c>
      <c r="AA54" s="199">
        <v>20.78</v>
      </c>
      <c r="AB54" s="199">
        <v>0</v>
      </c>
      <c r="AC54" s="199">
        <v>19.88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23.95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90</v>
      </c>
      <c r="AP54" s="199">
        <v>20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9.1</v>
      </c>
      <c r="L55" s="199">
        <v>559.70000000000005</v>
      </c>
      <c r="M55" s="199">
        <v>27.31</v>
      </c>
      <c r="N55" s="199">
        <v>35.06</v>
      </c>
      <c r="O55" s="199">
        <v>0</v>
      </c>
      <c r="P55" s="199">
        <v>37.28</v>
      </c>
      <c r="Q55" s="199">
        <v>3.14</v>
      </c>
      <c r="R55" s="199">
        <v>12.59</v>
      </c>
      <c r="S55" s="199">
        <v>7.84</v>
      </c>
      <c r="T55" s="199">
        <v>0</v>
      </c>
      <c r="U55" s="199">
        <v>103.59</v>
      </c>
      <c r="V55" s="199">
        <v>4.04</v>
      </c>
      <c r="W55" s="199">
        <v>10.33</v>
      </c>
      <c r="X55" s="199">
        <v>43.79</v>
      </c>
      <c r="Y55" s="199">
        <v>0</v>
      </c>
      <c r="Z55" s="199">
        <v>75.17</v>
      </c>
      <c r="AA55" s="199">
        <v>20.78</v>
      </c>
      <c r="AB55" s="199">
        <v>0</v>
      </c>
      <c r="AC55" s="199">
        <v>18.989999999999998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23.21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90</v>
      </c>
      <c r="AP55" s="199">
        <v>26.53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9.1</v>
      </c>
      <c r="L56" s="199">
        <v>559.70000000000005</v>
      </c>
      <c r="M56" s="199">
        <v>27.31</v>
      </c>
      <c r="N56" s="199">
        <v>35.06</v>
      </c>
      <c r="O56" s="199">
        <v>0</v>
      </c>
      <c r="P56" s="199">
        <v>37.28</v>
      </c>
      <c r="Q56" s="199">
        <v>3.14</v>
      </c>
      <c r="R56" s="199">
        <v>12.59</v>
      </c>
      <c r="S56" s="199">
        <v>7.84</v>
      </c>
      <c r="T56" s="199">
        <v>0</v>
      </c>
      <c r="U56" s="199">
        <v>103.59</v>
      </c>
      <c r="V56" s="199">
        <v>4.04</v>
      </c>
      <c r="W56" s="199">
        <v>10.33</v>
      </c>
      <c r="X56" s="199">
        <v>43.79</v>
      </c>
      <c r="Y56" s="199">
        <v>0</v>
      </c>
      <c r="Z56" s="199">
        <v>75.17</v>
      </c>
      <c r="AA56" s="199">
        <v>20.78</v>
      </c>
      <c r="AB56" s="199">
        <v>0</v>
      </c>
      <c r="AC56" s="199">
        <v>18.989999999999998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25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90</v>
      </c>
      <c r="AP56" s="199">
        <v>26.53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9.1</v>
      </c>
      <c r="L57" s="199">
        <v>559.70000000000005</v>
      </c>
      <c r="M57" s="199">
        <v>27.31</v>
      </c>
      <c r="N57" s="199">
        <v>35.06</v>
      </c>
      <c r="O57" s="199">
        <v>0</v>
      </c>
      <c r="P57" s="199">
        <v>37.28</v>
      </c>
      <c r="Q57" s="199">
        <v>3.14</v>
      </c>
      <c r="R57" s="199">
        <v>12.59</v>
      </c>
      <c r="S57" s="199">
        <v>7.84</v>
      </c>
      <c r="T57" s="199">
        <v>0</v>
      </c>
      <c r="U57" s="199">
        <v>103.59</v>
      </c>
      <c r="V57" s="199">
        <v>4.04</v>
      </c>
      <c r="W57" s="199">
        <v>10.33</v>
      </c>
      <c r="X57" s="199">
        <v>43.79</v>
      </c>
      <c r="Y57" s="199">
        <v>0</v>
      </c>
      <c r="Z57" s="199">
        <v>75.17</v>
      </c>
      <c r="AA57" s="199">
        <v>20.78</v>
      </c>
      <c r="AB57" s="199">
        <v>0</v>
      </c>
      <c r="AC57" s="199">
        <v>18.989999999999998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25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90</v>
      </c>
      <c r="AP57" s="199">
        <v>26.53</v>
      </c>
      <c r="AQ57" s="199">
        <v>17.7</v>
      </c>
      <c r="AR57" s="199">
        <v>0</v>
      </c>
      <c r="AS57" s="199">
        <v>1.94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9.1</v>
      </c>
      <c r="L58" s="199">
        <v>559.70000000000005</v>
      </c>
      <c r="M58" s="199">
        <v>27.31</v>
      </c>
      <c r="N58" s="199">
        <v>35.06</v>
      </c>
      <c r="O58" s="199">
        <v>0</v>
      </c>
      <c r="P58" s="199">
        <v>37.28</v>
      </c>
      <c r="Q58" s="199">
        <v>3.14</v>
      </c>
      <c r="R58" s="199">
        <v>12.59</v>
      </c>
      <c r="S58" s="199">
        <v>7.84</v>
      </c>
      <c r="T58" s="199">
        <v>0</v>
      </c>
      <c r="U58" s="199">
        <v>103.59</v>
      </c>
      <c r="V58" s="199">
        <v>4.04</v>
      </c>
      <c r="W58" s="199">
        <v>10.33</v>
      </c>
      <c r="X58" s="199">
        <v>43.79</v>
      </c>
      <c r="Y58" s="199">
        <v>0</v>
      </c>
      <c r="Z58" s="199">
        <v>75.17</v>
      </c>
      <c r="AA58" s="199">
        <v>20.78</v>
      </c>
      <c r="AB58" s="199">
        <v>0</v>
      </c>
      <c r="AC58" s="199">
        <v>18.989999999999998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42.61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136.57</v>
      </c>
      <c r="AP58" s="199">
        <v>26.53</v>
      </c>
      <c r="AQ58" s="199">
        <v>17.7</v>
      </c>
      <c r="AR58" s="199">
        <v>0</v>
      </c>
      <c r="AS58" s="199">
        <v>1.94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9.1</v>
      </c>
      <c r="L59" s="199">
        <v>559.70000000000005</v>
      </c>
      <c r="M59" s="199">
        <v>27.31</v>
      </c>
      <c r="N59" s="199">
        <v>35.06</v>
      </c>
      <c r="O59" s="199">
        <v>0</v>
      </c>
      <c r="P59" s="199">
        <v>37.28</v>
      </c>
      <c r="Q59" s="199">
        <v>3.14</v>
      </c>
      <c r="R59" s="199">
        <v>12.59</v>
      </c>
      <c r="S59" s="199">
        <v>7.84</v>
      </c>
      <c r="T59" s="199">
        <v>0</v>
      </c>
      <c r="U59" s="199">
        <v>103.59</v>
      </c>
      <c r="V59" s="199">
        <v>4.04</v>
      </c>
      <c r="W59" s="199">
        <v>10.33</v>
      </c>
      <c r="X59" s="199">
        <v>43.79</v>
      </c>
      <c r="Y59" s="199">
        <v>0</v>
      </c>
      <c r="Z59" s="199">
        <v>75.17</v>
      </c>
      <c r="AA59" s="199">
        <v>20.78</v>
      </c>
      <c r="AB59" s="199">
        <v>0</v>
      </c>
      <c r="AC59" s="199">
        <v>18.989999999999998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42.61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121.83</v>
      </c>
      <c r="AP59" s="199">
        <v>26.53</v>
      </c>
      <c r="AQ59" s="199">
        <v>17.7</v>
      </c>
      <c r="AR59" s="199">
        <v>0</v>
      </c>
      <c r="AS59" s="199">
        <v>1.94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9.1</v>
      </c>
      <c r="L60" s="199">
        <v>559.70000000000005</v>
      </c>
      <c r="M60" s="199">
        <v>27.31</v>
      </c>
      <c r="N60" s="199">
        <v>35.06</v>
      </c>
      <c r="O60" s="199">
        <v>0</v>
      </c>
      <c r="P60" s="199">
        <v>37.28</v>
      </c>
      <c r="Q60" s="199">
        <v>3.14</v>
      </c>
      <c r="R60" s="199">
        <v>12.59</v>
      </c>
      <c r="S60" s="199">
        <v>7.84</v>
      </c>
      <c r="T60" s="199">
        <v>0</v>
      </c>
      <c r="U60" s="199">
        <v>103.59</v>
      </c>
      <c r="V60" s="199">
        <v>4.04</v>
      </c>
      <c r="W60" s="199">
        <v>10.33</v>
      </c>
      <c r="X60" s="199">
        <v>43.79</v>
      </c>
      <c r="Y60" s="199">
        <v>0</v>
      </c>
      <c r="Z60" s="199">
        <v>75.17</v>
      </c>
      <c r="AA60" s="199">
        <v>20.78</v>
      </c>
      <c r="AB60" s="199">
        <v>0</v>
      </c>
      <c r="AC60" s="199">
        <v>18.989999999999998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42.61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120</v>
      </c>
      <c r="AP60" s="199">
        <v>26.53</v>
      </c>
      <c r="AQ60" s="199">
        <v>17.7</v>
      </c>
      <c r="AR60" s="199">
        <v>0</v>
      </c>
      <c r="AS60" s="199">
        <v>1.94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9.1</v>
      </c>
      <c r="L61" s="199">
        <v>559.70000000000005</v>
      </c>
      <c r="M61" s="199">
        <v>27.31</v>
      </c>
      <c r="N61" s="199">
        <v>35.06</v>
      </c>
      <c r="O61" s="199">
        <v>0</v>
      </c>
      <c r="P61" s="199">
        <v>37.28</v>
      </c>
      <c r="Q61" s="199">
        <v>3.14</v>
      </c>
      <c r="R61" s="199">
        <v>12.59</v>
      </c>
      <c r="S61" s="199">
        <v>7.84</v>
      </c>
      <c r="T61" s="199">
        <v>0</v>
      </c>
      <c r="U61" s="199">
        <v>103.59</v>
      </c>
      <c r="V61" s="199">
        <v>4.04</v>
      </c>
      <c r="W61" s="199">
        <v>10.33</v>
      </c>
      <c r="X61" s="199">
        <v>43.79</v>
      </c>
      <c r="Y61" s="199">
        <v>0</v>
      </c>
      <c r="Z61" s="199">
        <v>75.17</v>
      </c>
      <c r="AA61" s="199">
        <v>20.78</v>
      </c>
      <c r="AB61" s="199">
        <v>0</v>
      </c>
      <c r="AC61" s="199">
        <v>18.989999999999998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42.61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117.63</v>
      </c>
      <c r="AP61" s="199">
        <v>30.88</v>
      </c>
      <c r="AQ61" s="199">
        <v>17.7</v>
      </c>
      <c r="AR61" s="199">
        <v>0</v>
      </c>
      <c r="AS61" s="199">
        <v>1.94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9.1</v>
      </c>
      <c r="L62" s="199">
        <v>559.70000000000005</v>
      </c>
      <c r="M62" s="199">
        <v>27.31</v>
      </c>
      <c r="N62" s="199">
        <v>35.06</v>
      </c>
      <c r="O62" s="199">
        <v>0</v>
      </c>
      <c r="P62" s="199">
        <v>37.28</v>
      </c>
      <c r="Q62" s="199">
        <v>3.14</v>
      </c>
      <c r="R62" s="199">
        <v>12.59</v>
      </c>
      <c r="S62" s="199">
        <v>7.84</v>
      </c>
      <c r="T62" s="199">
        <v>0</v>
      </c>
      <c r="U62" s="199">
        <v>103.59</v>
      </c>
      <c r="V62" s="199">
        <v>4.04</v>
      </c>
      <c r="W62" s="199">
        <v>10.33</v>
      </c>
      <c r="X62" s="199">
        <v>43.79</v>
      </c>
      <c r="Y62" s="199">
        <v>0</v>
      </c>
      <c r="Z62" s="199">
        <v>75.17</v>
      </c>
      <c r="AA62" s="199">
        <v>20.78</v>
      </c>
      <c r="AB62" s="199">
        <v>0</v>
      </c>
      <c r="AC62" s="199">
        <v>18.989999999999998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42.03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120</v>
      </c>
      <c r="AP62" s="199">
        <v>30.88</v>
      </c>
      <c r="AQ62" s="199">
        <v>17.7</v>
      </c>
      <c r="AR62" s="199">
        <v>0</v>
      </c>
      <c r="AS62" s="199">
        <v>1.94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9.1</v>
      </c>
      <c r="L63" s="199">
        <v>559.70000000000005</v>
      </c>
      <c r="M63" s="199">
        <v>26.42</v>
      </c>
      <c r="N63" s="199">
        <v>35.06</v>
      </c>
      <c r="O63" s="199">
        <v>0</v>
      </c>
      <c r="P63" s="199">
        <v>37.28</v>
      </c>
      <c r="Q63" s="199">
        <v>3.14</v>
      </c>
      <c r="R63" s="199">
        <v>12.59</v>
      </c>
      <c r="S63" s="199">
        <v>7.84</v>
      </c>
      <c r="T63" s="199">
        <v>0</v>
      </c>
      <c r="U63" s="199">
        <v>103.59</v>
      </c>
      <c r="V63" s="199">
        <v>4.04</v>
      </c>
      <c r="W63" s="199">
        <v>10.33</v>
      </c>
      <c r="X63" s="199">
        <v>43.79</v>
      </c>
      <c r="Y63" s="199">
        <v>0</v>
      </c>
      <c r="Z63" s="199">
        <v>75.17</v>
      </c>
      <c r="AA63" s="199">
        <v>20.78</v>
      </c>
      <c r="AB63" s="199">
        <v>0</v>
      </c>
      <c r="AC63" s="199">
        <v>18.989999999999998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42.03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189.4</v>
      </c>
      <c r="AP63" s="199">
        <v>0</v>
      </c>
      <c r="AQ63" s="199">
        <v>17.7</v>
      </c>
      <c r="AR63" s="199">
        <v>0</v>
      </c>
      <c r="AS63" s="199">
        <v>1.94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9.1</v>
      </c>
      <c r="L64" s="199">
        <v>559.70000000000005</v>
      </c>
      <c r="M64" s="199">
        <v>26.42</v>
      </c>
      <c r="N64" s="199">
        <v>35.06</v>
      </c>
      <c r="O64" s="199">
        <v>0</v>
      </c>
      <c r="P64" s="199">
        <v>37.28</v>
      </c>
      <c r="Q64" s="199">
        <v>3.14</v>
      </c>
      <c r="R64" s="199">
        <v>12.59</v>
      </c>
      <c r="S64" s="199">
        <v>7.84</v>
      </c>
      <c r="T64" s="199">
        <v>0</v>
      </c>
      <c r="U64" s="199">
        <v>103.59</v>
      </c>
      <c r="V64" s="199">
        <v>4.04</v>
      </c>
      <c r="W64" s="199">
        <v>10.33</v>
      </c>
      <c r="X64" s="199">
        <v>43.79</v>
      </c>
      <c r="Y64" s="199">
        <v>0</v>
      </c>
      <c r="Z64" s="199">
        <v>75.17</v>
      </c>
      <c r="AA64" s="199">
        <v>20.78</v>
      </c>
      <c r="AB64" s="199">
        <v>0</v>
      </c>
      <c r="AC64" s="199">
        <v>18.989999999999998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42.03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261.82</v>
      </c>
      <c r="AP64" s="199">
        <v>0</v>
      </c>
      <c r="AQ64" s="199">
        <v>17.7</v>
      </c>
      <c r="AR64" s="199">
        <v>0</v>
      </c>
      <c r="AS64" s="199">
        <v>1.94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9.1</v>
      </c>
      <c r="L65" s="199">
        <v>559.70000000000005</v>
      </c>
      <c r="M65" s="199">
        <v>25.82</v>
      </c>
      <c r="N65" s="199">
        <v>35.06</v>
      </c>
      <c r="O65" s="199">
        <v>0</v>
      </c>
      <c r="P65" s="199">
        <v>37.28</v>
      </c>
      <c r="Q65" s="199">
        <v>3.14</v>
      </c>
      <c r="R65" s="199">
        <v>12.59</v>
      </c>
      <c r="S65" s="199">
        <v>7.84</v>
      </c>
      <c r="T65" s="199">
        <v>0</v>
      </c>
      <c r="U65" s="199">
        <v>103.59</v>
      </c>
      <c r="V65" s="199">
        <v>4.04</v>
      </c>
      <c r="W65" s="199">
        <v>10.33</v>
      </c>
      <c r="X65" s="199">
        <v>43.79</v>
      </c>
      <c r="Y65" s="199">
        <v>0</v>
      </c>
      <c r="Z65" s="199">
        <v>75.17</v>
      </c>
      <c r="AA65" s="199">
        <v>20.78</v>
      </c>
      <c r="AB65" s="199">
        <v>0</v>
      </c>
      <c r="AC65" s="199">
        <v>18.989999999999998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42.03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235.75</v>
      </c>
      <c r="AP65" s="199">
        <v>0</v>
      </c>
      <c r="AQ65" s="199">
        <v>17.7</v>
      </c>
      <c r="AR65" s="199">
        <v>0</v>
      </c>
      <c r="AS65" s="199">
        <v>1.94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9.1</v>
      </c>
      <c r="L66" s="199">
        <v>559.70000000000005</v>
      </c>
      <c r="M66" s="199">
        <v>25.82</v>
      </c>
      <c r="N66" s="199">
        <v>35.06</v>
      </c>
      <c r="O66" s="199">
        <v>0</v>
      </c>
      <c r="P66" s="199">
        <v>37.28</v>
      </c>
      <c r="Q66" s="199">
        <v>3.14</v>
      </c>
      <c r="R66" s="199">
        <v>12.59</v>
      </c>
      <c r="S66" s="199">
        <v>7.84</v>
      </c>
      <c r="T66" s="199">
        <v>0</v>
      </c>
      <c r="U66" s="199">
        <v>103.59</v>
      </c>
      <c r="V66" s="199">
        <v>4.04</v>
      </c>
      <c r="W66" s="199">
        <v>10.33</v>
      </c>
      <c r="X66" s="199">
        <v>43.79</v>
      </c>
      <c r="Y66" s="199">
        <v>0</v>
      </c>
      <c r="Z66" s="199">
        <v>75.17</v>
      </c>
      <c r="AA66" s="199">
        <v>20.78</v>
      </c>
      <c r="AB66" s="199">
        <v>0</v>
      </c>
      <c r="AC66" s="199">
        <v>18.989999999999998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42.03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235.75</v>
      </c>
      <c r="AP66" s="199">
        <v>0</v>
      </c>
      <c r="AQ66" s="199">
        <v>17.7</v>
      </c>
      <c r="AR66" s="199">
        <v>0</v>
      </c>
      <c r="AS66" s="199">
        <v>1.94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9.1</v>
      </c>
      <c r="L67" s="199">
        <v>559.70000000000005</v>
      </c>
      <c r="M67" s="199">
        <v>25.82</v>
      </c>
      <c r="N67" s="199">
        <v>35.06</v>
      </c>
      <c r="O67" s="199">
        <v>0</v>
      </c>
      <c r="P67" s="199">
        <v>37.28</v>
      </c>
      <c r="Q67" s="199">
        <v>3.14</v>
      </c>
      <c r="R67" s="199">
        <v>12.59</v>
      </c>
      <c r="S67" s="199">
        <v>7.84</v>
      </c>
      <c r="T67" s="199">
        <v>0</v>
      </c>
      <c r="U67" s="199">
        <v>103.59</v>
      </c>
      <c r="V67" s="199">
        <v>4.04</v>
      </c>
      <c r="W67" s="199">
        <v>10.33</v>
      </c>
      <c r="X67" s="199">
        <v>43.79</v>
      </c>
      <c r="Y67" s="199">
        <v>0</v>
      </c>
      <c r="Z67" s="199">
        <v>75.17</v>
      </c>
      <c r="AA67" s="199">
        <v>20.78</v>
      </c>
      <c r="AB67" s="199">
        <v>0</v>
      </c>
      <c r="AC67" s="199">
        <v>18.989999999999998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42.03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235.75</v>
      </c>
      <c r="AP67" s="199">
        <v>0</v>
      </c>
      <c r="AQ67" s="199">
        <v>17.7</v>
      </c>
      <c r="AR67" s="199">
        <v>0</v>
      </c>
      <c r="AS67" s="199">
        <v>1.94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9.1</v>
      </c>
      <c r="L68" s="199">
        <v>559.70000000000005</v>
      </c>
      <c r="M68" s="199">
        <v>25.82</v>
      </c>
      <c r="N68" s="199">
        <v>35.06</v>
      </c>
      <c r="O68" s="199">
        <v>0</v>
      </c>
      <c r="P68" s="199">
        <v>37.28</v>
      </c>
      <c r="Q68" s="199">
        <v>3.14</v>
      </c>
      <c r="R68" s="199">
        <v>12.59</v>
      </c>
      <c r="S68" s="199">
        <v>7.84</v>
      </c>
      <c r="T68" s="199">
        <v>0</v>
      </c>
      <c r="U68" s="199">
        <v>103.59</v>
      </c>
      <c r="V68" s="199">
        <v>4.04</v>
      </c>
      <c r="W68" s="199">
        <v>10.33</v>
      </c>
      <c r="X68" s="199">
        <v>43.79</v>
      </c>
      <c r="Y68" s="199">
        <v>0</v>
      </c>
      <c r="Z68" s="199">
        <v>75.17</v>
      </c>
      <c r="AA68" s="199">
        <v>20.78</v>
      </c>
      <c r="AB68" s="199">
        <v>0</v>
      </c>
      <c r="AC68" s="199">
        <v>18.989999999999998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42.03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235.75</v>
      </c>
      <c r="AP68" s="199">
        <v>0</v>
      </c>
      <c r="AQ68" s="199">
        <v>17.7</v>
      </c>
      <c r="AR68" s="199">
        <v>0</v>
      </c>
      <c r="AS68" s="199">
        <v>1.94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9.1</v>
      </c>
      <c r="L69" s="199">
        <v>559.70000000000005</v>
      </c>
      <c r="M69" s="199">
        <v>25.82</v>
      </c>
      <c r="N69" s="199">
        <v>35.06</v>
      </c>
      <c r="O69" s="199">
        <v>0</v>
      </c>
      <c r="P69" s="199">
        <v>37.28</v>
      </c>
      <c r="Q69" s="199">
        <v>3.14</v>
      </c>
      <c r="R69" s="199">
        <v>12.59</v>
      </c>
      <c r="S69" s="199">
        <v>7.84</v>
      </c>
      <c r="T69" s="199">
        <v>0</v>
      </c>
      <c r="U69" s="199">
        <v>103.59</v>
      </c>
      <c r="V69" s="199">
        <v>4.04</v>
      </c>
      <c r="W69" s="199">
        <v>10.33</v>
      </c>
      <c r="X69" s="199">
        <v>43.79</v>
      </c>
      <c r="Y69" s="199">
        <v>0</v>
      </c>
      <c r="Z69" s="199">
        <v>75.17</v>
      </c>
      <c r="AA69" s="199">
        <v>20.78</v>
      </c>
      <c r="AB69" s="199">
        <v>0</v>
      </c>
      <c r="AC69" s="199">
        <v>18.989999999999998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42.03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235.75</v>
      </c>
      <c r="AP69" s="199">
        <v>0</v>
      </c>
      <c r="AQ69" s="199">
        <v>14.67</v>
      </c>
      <c r="AR69" s="199">
        <v>0</v>
      </c>
      <c r="AS69" s="199">
        <v>1.94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9.1</v>
      </c>
      <c r="L70" s="199">
        <v>559.70000000000005</v>
      </c>
      <c r="M70" s="199">
        <v>25.82</v>
      </c>
      <c r="N70" s="199">
        <v>35.06</v>
      </c>
      <c r="O70" s="199">
        <v>0</v>
      </c>
      <c r="P70" s="199">
        <v>37.28</v>
      </c>
      <c r="Q70" s="199">
        <v>3.14</v>
      </c>
      <c r="R70" s="199">
        <v>12.59</v>
      </c>
      <c r="S70" s="199">
        <v>7.84</v>
      </c>
      <c r="T70" s="199">
        <v>0</v>
      </c>
      <c r="U70" s="199">
        <v>103.59</v>
      </c>
      <c r="V70" s="199">
        <v>4.04</v>
      </c>
      <c r="W70" s="199">
        <v>10.33</v>
      </c>
      <c r="X70" s="199">
        <v>43.79</v>
      </c>
      <c r="Y70" s="199">
        <v>0</v>
      </c>
      <c r="Z70" s="199">
        <v>75.17</v>
      </c>
      <c r="AA70" s="199">
        <v>20.78</v>
      </c>
      <c r="AB70" s="199">
        <v>0</v>
      </c>
      <c r="AC70" s="199">
        <v>18.989999999999998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42.03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235.75</v>
      </c>
      <c r="AP70" s="199">
        <v>0</v>
      </c>
      <c r="AQ70" s="199">
        <v>12.37</v>
      </c>
      <c r="AR70" s="199">
        <v>0</v>
      </c>
      <c r="AS70" s="199">
        <v>1.94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9.1</v>
      </c>
      <c r="L71" s="199">
        <v>559.70000000000005</v>
      </c>
      <c r="M71" s="199">
        <v>25.82</v>
      </c>
      <c r="N71" s="199">
        <v>35.06</v>
      </c>
      <c r="O71" s="199">
        <v>0</v>
      </c>
      <c r="P71" s="199">
        <v>37.28</v>
      </c>
      <c r="Q71" s="199">
        <v>3.14</v>
      </c>
      <c r="R71" s="199">
        <v>12.59</v>
      </c>
      <c r="S71" s="199">
        <v>7.84</v>
      </c>
      <c r="T71" s="199">
        <v>0</v>
      </c>
      <c r="U71" s="199">
        <v>103.59</v>
      </c>
      <c r="V71" s="199">
        <v>4.04</v>
      </c>
      <c r="W71" s="199">
        <v>10.33</v>
      </c>
      <c r="X71" s="199">
        <v>43.79</v>
      </c>
      <c r="Y71" s="199">
        <v>0</v>
      </c>
      <c r="Z71" s="199">
        <v>75.17</v>
      </c>
      <c r="AA71" s="199">
        <v>20.78</v>
      </c>
      <c r="AB71" s="199">
        <v>0</v>
      </c>
      <c r="AC71" s="199">
        <v>18.989999999999998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42.42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235.75</v>
      </c>
      <c r="AP71" s="199">
        <v>0</v>
      </c>
      <c r="AQ71" s="199">
        <v>10.54</v>
      </c>
      <c r="AR71" s="199">
        <v>0</v>
      </c>
      <c r="AS71" s="199">
        <v>1.94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9.1</v>
      </c>
      <c r="L72" s="199">
        <v>559.70000000000005</v>
      </c>
      <c r="M72" s="199">
        <v>25.82</v>
      </c>
      <c r="N72" s="199">
        <v>35.06</v>
      </c>
      <c r="O72" s="199">
        <v>0</v>
      </c>
      <c r="P72" s="199">
        <v>37.28</v>
      </c>
      <c r="Q72" s="199">
        <v>3.14</v>
      </c>
      <c r="R72" s="199">
        <v>12.59</v>
      </c>
      <c r="S72" s="199">
        <v>7.84</v>
      </c>
      <c r="T72" s="199">
        <v>0</v>
      </c>
      <c r="U72" s="199">
        <v>103.59</v>
      </c>
      <c r="V72" s="199">
        <v>4.04</v>
      </c>
      <c r="W72" s="199">
        <v>10.33</v>
      </c>
      <c r="X72" s="199">
        <v>43.79</v>
      </c>
      <c r="Y72" s="199">
        <v>0</v>
      </c>
      <c r="Z72" s="199">
        <v>75.17</v>
      </c>
      <c r="AA72" s="199">
        <v>20.78</v>
      </c>
      <c r="AB72" s="199">
        <v>0</v>
      </c>
      <c r="AC72" s="199">
        <v>18.989999999999998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42.42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235.75</v>
      </c>
      <c r="AP72" s="199">
        <v>0</v>
      </c>
      <c r="AQ72" s="199">
        <v>9.5399999999999991</v>
      </c>
      <c r="AR72" s="199">
        <v>0</v>
      </c>
      <c r="AS72" s="199">
        <v>1.94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9.1</v>
      </c>
      <c r="L73" s="199">
        <v>559.70000000000005</v>
      </c>
      <c r="M73" s="199">
        <v>25.82</v>
      </c>
      <c r="N73" s="199">
        <v>35.06</v>
      </c>
      <c r="O73" s="199">
        <v>0</v>
      </c>
      <c r="P73" s="199">
        <v>37.28</v>
      </c>
      <c r="Q73" s="199">
        <v>3.14</v>
      </c>
      <c r="R73" s="199">
        <v>12.59</v>
      </c>
      <c r="S73" s="199">
        <v>7.84</v>
      </c>
      <c r="T73" s="199">
        <v>0</v>
      </c>
      <c r="U73" s="199">
        <v>103.59</v>
      </c>
      <c r="V73" s="199">
        <v>4.04</v>
      </c>
      <c r="W73" s="199">
        <v>10.33</v>
      </c>
      <c r="X73" s="199">
        <v>43.79</v>
      </c>
      <c r="Y73" s="199">
        <v>0</v>
      </c>
      <c r="Z73" s="199">
        <v>75.17</v>
      </c>
      <c r="AA73" s="199">
        <v>20.78</v>
      </c>
      <c r="AB73" s="199">
        <v>0</v>
      </c>
      <c r="AC73" s="199">
        <v>18.989999999999998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42.42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195.75</v>
      </c>
      <c r="AP73" s="199">
        <v>0</v>
      </c>
      <c r="AQ73" s="199">
        <v>7.87</v>
      </c>
      <c r="AR73" s="199">
        <v>0</v>
      </c>
      <c r="AS73" s="199">
        <v>1.94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9.1</v>
      </c>
      <c r="L74" s="199">
        <v>559.70000000000005</v>
      </c>
      <c r="M74" s="199">
        <v>25.82</v>
      </c>
      <c r="N74" s="199">
        <v>35.06</v>
      </c>
      <c r="O74" s="199">
        <v>0</v>
      </c>
      <c r="P74" s="199">
        <v>37.28</v>
      </c>
      <c r="Q74" s="199">
        <v>3.14</v>
      </c>
      <c r="R74" s="199">
        <v>12.59</v>
      </c>
      <c r="S74" s="199">
        <v>7.84</v>
      </c>
      <c r="T74" s="199">
        <v>0</v>
      </c>
      <c r="U74" s="199">
        <v>103.59</v>
      </c>
      <c r="V74" s="199">
        <v>4.04</v>
      </c>
      <c r="W74" s="199">
        <v>10.33</v>
      </c>
      <c r="X74" s="199">
        <v>43.79</v>
      </c>
      <c r="Y74" s="199">
        <v>0</v>
      </c>
      <c r="Z74" s="199">
        <v>75.17</v>
      </c>
      <c r="AA74" s="199">
        <v>20.78</v>
      </c>
      <c r="AB74" s="199">
        <v>0</v>
      </c>
      <c r="AC74" s="199">
        <v>18.989999999999998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42.42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195.75</v>
      </c>
      <c r="AP74" s="199">
        <v>0</v>
      </c>
      <c r="AQ74" s="199">
        <v>4.72</v>
      </c>
      <c r="AR74" s="199">
        <v>0</v>
      </c>
      <c r="AS74" s="199">
        <v>1.94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9.1</v>
      </c>
      <c r="L75" s="199">
        <v>559.70000000000005</v>
      </c>
      <c r="M75" s="199">
        <v>25.82</v>
      </c>
      <c r="N75" s="199">
        <v>35.06</v>
      </c>
      <c r="O75" s="199">
        <v>0</v>
      </c>
      <c r="P75" s="199">
        <v>37.28</v>
      </c>
      <c r="Q75" s="199">
        <v>3.14</v>
      </c>
      <c r="R75" s="199">
        <v>12.59</v>
      </c>
      <c r="S75" s="199">
        <v>7.84</v>
      </c>
      <c r="T75" s="199">
        <v>0</v>
      </c>
      <c r="U75" s="199">
        <v>103.59</v>
      </c>
      <c r="V75" s="199">
        <v>4.04</v>
      </c>
      <c r="W75" s="199">
        <v>10.33</v>
      </c>
      <c r="X75" s="199">
        <v>43.79</v>
      </c>
      <c r="Y75" s="199">
        <v>0</v>
      </c>
      <c r="Z75" s="199">
        <v>75.17</v>
      </c>
      <c r="AA75" s="199">
        <v>20.78</v>
      </c>
      <c r="AB75" s="199">
        <v>0</v>
      </c>
      <c r="AC75" s="199">
        <v>18.989999999999998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42.42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200.1</v>
      </c>
      <c r="AP75" s="199">
        <v>0</v>
      </c>
      <c r="AQ75" s="199">
        <v>0</v>
      </c>
      <c r="AR75" s="199">
        <v>0</v>
      </c>
      <c r="AS75" s="199">
        <v>1.94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9.1</v>
      </c>
      <c r="L76" s="199">
        <v>559.70000000000005</v>
      </c>
      <c r="M76" s="199">
        <v>25.82</v>
      </c>
      <c r="N76" s="199">
        <v>35.06</v>
      </c>
      <c r="O76" s="199">
        <v>0</v>
      </c>
      <c r="P76" s="199">
        <v>37.28</v>
      </c>
      <c r="Q76" s="199">
        <v>3.14</v>
      </c>
      <c r="R76" s="199">
        <v>12.59</v>
      </c>
      <c r="S76" s="199">
        <v>7.84</v>
      </c>
      <c r="T76" s="199">
        <v>0</v>
      </c>
      <c r="U76" s="199">
        <v>103.59</v>
      </c>
      <c r="V76" s="199">
        <v>4.04</v>
      </c>
      <c r="W76" s="199">
        <v>10.33</v>
      </c>
      <c r="X76" s="199">
        <v>43.79</v>
      </c>
      <c r="Y76" s="199">
        <v>0</v>
      </c>
      <c r="Z76" s="199">
        <v>75.17</v>
      </c>
      <c r="AA76" s="199">
        <v>20.78</v>
      </c>
      <c r="AB76" s="199">
        <v>0</v>
      </c>
      <c r="AC76" s="199">
        <v>18.989999999999998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42.42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200.1</v>
      </c>
      <c r="AP76" s="199">
        <v>0</v>
      </c>
      <c r="AQ76" s="199">
        <v>0</v>
      </c>
      <c r="AR76" s="199">
        <v>0</v>
      </c>
      <c r="AS76" s="199">
        <v>1.94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9.1</v>
      </c>
      <c r="L77" s="199">
        <v>559.70000000000005</v>
      </c>
      <c r="M77" s="199">
        <v>25.82</v>
      </c>
      <c r="N77" s="199">
        <v>35.06</v>
      </c>
      <c r="O77" s="199">
        <v>0</v>
      </c>
      <c r="P77" s="199">
        <v>37.28</v>
      </c>
      <c r="Q77" s="199">
        <v>3.14</v>
      </c>
      <c r="R77" s="199">
        <v>12.59</v>
      </c>
      <c r="S77" s="199">
        <v>7.84</v>
      </c>
      <c r="T77" s="199">
        <v>0</v>
      </c>
      <c r="U77" s="199">
        <v>103.59</v>
      </c>
      <c r="V77" s="199">
        <v>4.04</v>
      </c>
      <c r="W77" s="199">
        <v>10.33</v>
      </c>
      <c r="X77" s="199">
        <v>43.79</v>
      </c>
      <c r="Y77" s="199">
        <v>0</v>
      </c>
      <c r="Z77" s="199">
        <v>75.17</v>
      </c>
      <c r="AA77" s="199">
        <v>20.78</v>
      </c>
      <c r="AB77" s="199">
        <v>0</v>
      </c>
      <c r="AC77" s="199">
        <v>18.989999999999998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42.42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200.1</v>
      </c>
      <c r="AP77" s="199">
        <v>0</v>
      </c>
      <c r="AQ77" s="199">
        <v>0</v>
      </c>
      <c r="AR77" s="199">
        <v>0</v>
      </c>
      <c r="AS77" s="199">
        <v>1.94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9.1</v>
      </c>
      <c r="L78" s="199">
        <v>559.70000000000005</v>
      </c>
      <c r="M78" s="199">
        <v>25.82</v>
      </c>
      <c r="N78" s="199">
        <v>35.06</v>
      </c>
      <c r="O78" s="199">
        <v>0</v>
      </c>
      <c r="P78" s="199">
        <v>37.28</v>
      </c>
      <c r="Q78" s="199">
        <v>3.14</v>
      </c>
      <c r="R78" s="199">
        <v>12.59</v>
      </c>
      <c r="S78" s="199">
        <v>7.84</v>
      </c>
      <c r="T78" s="199">
        <v>0</v>
      </c>
      <c r="U78" s="199">
        <v>103.59</v>
      </c>
      <c r="V78" s="199">
        <v>4.04</v>
      </c>
      <c r="W78" s="199">
        <v>10.33</v>
      </c>
      <c r="X78" s="199">
        <v>43.79</v>
      </c>
      <c r="Y78" s="199">
        <v>0</v>
      </c>
      <c r="Z78" s="199">
        <v>75.17</v>
      </c>
      <c r="AA78" s="199">
        <v>20.78</v>
      </c>
      <c r="AB78" s="199">
        <v>0</v>
      </c>
      <c r="AC78" s="199">
        <v>18.989999999999998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42.42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200.1</v>
      </c>
      <c r="AP78" s="199">
        <v>0</v>
      </c>
      <c r="AQ78" s="199">
        <v>0</v>
      </c>
      <c r="AR78" s="199">
        <v>0</v>
      </c>
      <c r="AS78" s="199">
        <v>1.94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9.1</v>
      </c>
      <c r="L79" s="199">
        <v>559.70000000000005</v>
      </c>
      <c r="M79" s="199">
        <v>25.82</v>
      </c>
      <c r="N79" s="199">
        <v>35.06</v>
      </c>
      <c r="O79" s="199">
        <v>0</v>
      </c>
      <c r="P79" s="199">
        <v>37.28</v>
      </c>
      <c r="Q79" s="199">
        <v>3.14</v>
      </c>
      <c r="R79" s="199">
        <v>12.59</v>
      </c>
      <c r="S79" s="199">
        <v>7.84</v>
      </c>
      <c r="T79" s="199">
        <v>0</v>
      </c>
      <c r="U79" s="199">
        <v>103.59</v>
      </c>
      <c r="V79" s="199">
        <v>4.04</v>
      </c>
      <c r="W79" s="199">
        <v>10.33</v>
      </c>
      <c r="X79" s="199">
        <v>43.79</v>
      </c>
      <c r="Y79" s="199">
        <v>0</v>
      </c>
      <c r="Z79" s="199">
        <v>75.17</v>
      </c>
      <c r="AA79" s="199">
        <v>20.78</v>
      </c>
      <c r="AB79" s="199">
        <v>0</v>
      </c>
      <c r="AC79" s="199">
        <v>18.989999999999998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43.38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200.1</v>
      </c>
      <c r="AP79" s="199">
        <v>0</v>
      </c>
      <c r="AQ79" s="199">
        <v>0</v>
      </c>
      <c r="AR79" s="199">
        <v>0</v>
      </c>
      <c r="AS79" s="199">
        <v>1.94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9.1</v>
      </c>
      <c r="L80" s="199">
        <v>559.70000000000005</v>
      </c>
      <c r="M80" s="199">
        <v>25.82</v>
      </c>
      <c r="N80" s="199">
        <v>35.06</v>
      </c>
      <c r="O80" s="199">
        <v>0</v>
      </c>
      <c r="P80" s="199">
        <v>37.28</v>
      </c>
      <c r="Q80" s="199">
        <v>3.14</v>
      </c>
      <c r="R80" s="199">
        <v>12.59</v>
      </c>
      <c r="S80" s="199">
        <v>7.84</v>
      </c>
      <c r="T80" s="199">
        <v>0</v>
      </c>
      <c r="U80" s="199">
        <v>103.59</v>
      </c>
      <c r="V80" s="199">
        <v>4.04</v>
      </c>
      <c r="W80" s="199">
        <v>10.33</v>
      </c>
      <c r="X80" s="199">
        <v>43.79</v>
      </c>
      <c r="Y80" s="199">
        <v>0</v>
      </c>
      <c r="Z80" s="199">
        <v>75.17</v>
      </c>
      <c r="AA80" s="199">
        <v>20.78</v>
      </c>
      <c r="AB80" s="199">
        <v>0</v>
      </c>
      <c r="AC80" s="199">
        <v>18.989999999999998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43.38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200.1</v>
      </c>
      <c r="AP80" s="199">
        <v>0</v>
      </c>
      <c r="AQ80" s="199">
        <v>0</v>
      </c>
      <c r="AR80" s="199">
        <v>0</v>
      </c>
      <c r="AS80" s="199">
        <v>1.94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9.1</v>
      </c>
      <c r="L81" s="199">
        <v>559.70000000000005</v>
      </c>
      <c r="M81" s="199">
        <v>25.82</v>
      </c>
      <c r="N81" s="199">
        <v>35.06</v>
      </c>
      <c r="O81" s="199">
        <v>0</v>
      </c>
      <c r="P81" s="199">
        <v>37.28</v>
      </c>
      <c r="Q81" s="199">
        <v>3.14</v>
      </c>
      <c r="R81" s="199">
        <v>12.59</v>
      </c>
      <c r="S81" s="199">
        <v>7.84</v>
      </c>
      <c r="T81" s="199">
        <v>0</v>
      </c>
      <c r="U81" s="199">
        <v>103.59</v>
      </c>
      <c r="V81" s="199">
        <v>4.04</v>
      </c>
      <c r="W81" s="199">
        <v>10.33</v>
      </c>
      <c r="X81" s="199">
        <v>43.79</v>
      </c>
      <c r="Y81" s="199">
        <v>0</v>
      </c>
      <c r="Z81" s="199">
        <v>75.17</v>
      </c>
      <c r="AA81" s="199">
        <v>20.78</v>
      </c>
      <c r="AB81" s="199">
        <v>0</v>
      </c>
      <c r="AC81" s="199">
        <v>18.989999999999998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43.38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200.1</v>
      </c>
      <c r="AP81" s="199">
        <v>0</v>
      </c>
      <c r="AQ81" s="199">
        <v>0</v>
      </c>
      <c r="AR81" s="199">
        <v>0</v>
      </c>
      <c r="AS81" s="199">
        <v>1.94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9.1</v>
      </c>
      <c r="L82" s="199">
        <v>559.70000000000005</v>
      </c>
      <c r="M82" s="199">
        <v>25.82</v>
      </c>
      <c r="N82" s="199">
        <v>35.06</v>
      </c>
      <c r="O82" s="199">
        <v>0</v>
      </c>
      <c r="P82" s="199">
        <v>37.28</v>
      </c>
      <c r="Q82" s="199">
        <v>3.14</v>
      </c>
      <c r="R82" s="199">
        <v>12.59</v>
      </c>
      <c r="S82" s="199">
        <v>7.84</v>
      </c>
      <c r="T82" s="199">
        <v>0</v>
      </c>
      <c r="U82" s="199">
        <v>103.59</v>
      </c>
      <c r="V82" s="199">
        <v>4.04</v>
      </c>
      <c r="W82" s="199">
        <v>10.33</v>
      </c>
      <c r="X82" s="199">
        <v>43.79</v>
      </c>
      <c r="Y82" s="199">
        <v>0</v>
      </c>
      <c r="Z82" s="199">
        <v>75.17</v>
      </c>
      <c r="AA82" s="199">
        <v>20.78</v>
      </c>
      <c r="AB82" s="199">
        <v>0</v>
      </c>
      <c r="AC82" s="199">
        <v>18.989999999999998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43.38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200.1</v>
      </c>
      <c r="AP82" s="199">
        <v>0</v>
      </c>
      <c r="AQ82" s="199">
        <v>0</v>
      </c>
      <c r="AR82" s="199">
        <v>0</v>
      </c>
      <c r="AS82" s="199">
        <v>1.94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9.1</v>
      </c>
      <c r="L83" s="199">
        <v>559.70000000000005</v>
      </c>
      <c r="M83" s="199">
        <v>25.82</v>
      </c>
      <c r="N83" s="199">
        <v>35.06</v>
      </c>
      <c r="O83" s="199">
        <v>0</v>
      </c>
      <c r="P83" s="199">
        <v>37.28</v>
      </c>
      <c r="Q83" s="199">
        <v>3.14</v>
      </c>
      <c r="R83" s="199">
        <v>12.59</v>
      </c>
      <c r="S83" s="199">
        <v>7.84</v>
      </c>
      <c r="T83" s="199">
        <v>0</v>
      </c>
      <c r="U83" s="199">
        <v>103.59</v>
      </c>
      <c r="V83" s="199">
        <v>4.04</v>
      </c>
      <c r="W83" s="199">
        <v>10.33</v>
      </c>
      <c r="X83" s="199">
        <v>43.79</v>
      </c>
      <c r="Y83" s="199">
        <v>0</v>
      </c>
      <c r="Z83" s="199">
        <v>75.17</v>
      </c>
      <c r="AA83" s="199">
        <v>20.78</v>
      </c>
      <c r="AB83" s="199">
        <v>0</v>
      </c>
      <c r="AC83" s="199">
        <v>20.18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43.38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200.1</v>
      </c>
      <c r="AP83" s="199">
        <v>0</v>
      </c>
      <c r="AQ83" s="199">
        <v>0</v>
      </c>
      <c r="AR83" s="199">
        <v>0</v>
      </c>
      <c r="AS83" s="199">
        <v>1.94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9.1</v>
      </c>
      <c r="L84" s="199">
        <v>559.70000000000005</v>
      </c>
      <c r="M84" s="199">
        <v>25.82</v>
      </c>
      <c r="N84" s="199">
        <v>35.06</v>
      </c>
      <c r="O84" s="199">
        <v>0</v>
      </c>
      <c r="P84" s="199">
        <v>37.28</v>
      </c>
      <c r="Q84" s="199">
        <v>3.14</v>
      </c>
      <c r="R84" s="199">
        <v>12.59</v>
      </c>
      <c r="S84" s="199">
        <v>7.84</v>
      </c>
      <c r="T84" s="199">
        <v>0</v>
      </c>
      <c r="U84" s="199">
        <v>103.59</v>
      </c>
      <c r="V84" s="199">
        <v>4.04</v>
      </c>
      <c r="W84" s="199">
        <v>10.33</v>
      </c>
      <c r="X84" s="199">
        <v>43.79</v>
      </c>
      <c r="Y84" s="199">
        <v>0</v>
      </c>
      <c r="Z84" s="199">
        <v>75.17</v>
      </c>
      <c r="AA84" s="199">
        <v>20.78</v>
      </c>
      <c r="AB84" s="199">
        <v>0</v>
      </c>
      <c r="AC84" s="199">
        <v>20.18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43.38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200.1</v>
      </c>
      <c r="AP84" s="199">
        <v>0</v>
      </c>
      <c r="AQ84" s="199">
        <v>0</v>
      </c>
      <c r="AR84" s="199">
        <v>0</v>
      </c>
      <c r="AS84" s="199">
        <v>1.94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9.1</v>
      </c>
      <c r="L85" s="199">
        <v>559.70000000000005</v>
      </c>
      <c r="M85" s="199">
        <v>25.82</v>
      </c>
      <c r="N85" s="199">
        <v>35.06</v>
      </c>
      <c r="O85" s="199">
        <v>0</v>
      </c>
      <c r="P85" s="199">
        <v>37.28</v>
      </c>
      <c r="Q85" s="199">
        <v>3.14</v>
      </c>
      <c r="R85" s="199">
        <v>12.59</v>
      </c>
      <c r="S85" s="199">
        <v>7.84</v>
      </c>
      <c r="T85" s="199">
        <v>0</v>
      </c>
      <c r="U85" s="199">
        <v>103.59</v>
      </c>
      <c r="V85" s="199">
        <v>4.04</v>
      </c>
      <c r="W85" s="199">
        <v>10.33</v>
      </c>
      <c r="X85" s="199">
        <v>43.79</v>
      </c>
      <c r="Y85" s="199">
        <v>0</v>
      </c>
      <c r="Z85" s="199">
        <v>75.17</v>
      </c>
      <c r="AA85" s="199">
        <v>20.78</v>
      </c>
      <c r="AB85" s="199">
        <v>0</v>
      </c>
      <c r="AC85" s="199">
        <v>20.18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43.38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200.1</v>
      </c>
      <c r="AP85" s="199">
        <v>0</v>
      </c>
      <c r="AQ85" s="199">
        <v>0</v>
      </c>
      <c r="AR85" s="199">
        <v>0</v>
      </c>
      <c r="AS85" s="199">
        <v>1.94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9.1</v>
      </c>
      <c r="L86" s="199">
        <v>559.70000000000005</v>
      </c>
      <c r="M86" s="199">
        <v>25.82</v>
      </c>
      <c r="N86" s="199">
        <v>35.06</v>
      </c>
      <c r="O86" s="199">
        <v>0</v>
      </c>
      <c r="P86" s="199">
        <v>37.28</v>
      </c>
      <c r="Q86" s="199">
        <v>3.14</v>
      </c>
      <c r="R86" s="199">
        <v>12.59</v>
      </c>
      <c r="S86" s="199">
        <v>7.84</v>
      </c>
      <c r="T86" s="199">
        <v>0</v>
      </c>
      <c r="U86" s="199">
        <v>103.59</v>
      </c>
      <c r="V86" s="199">
        <v>4.04</v>
      </c>
      <c r="W86" s="199">
        <v>10.33</v>
      </c>
      <c r="X86" s="199">
        <v>43.79</v>
      </c>
      <c r="Y86" s="199">
        <v>0</v>
      </c>
      <c r="Z86" s="199">
        <v>75.17</v>
      </c>
      <c r="AA86" s="199">
        <v>20.78</v>
      </c>
      <c r="AB86" s="199">
        <v>0</v>
      </c>
      <c r="AC86" s="199">
        <v>20.18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43.38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200.1</v>
      </c>
      <c r="AP86" s="199">
        <v>0</v>
      </c>
      <c r="AQ86" s="199">
        <v>0</v>
      </c>
      <c r="AR86" s="199">
        <v>0</v>
      </c>
      <c r="AS86" s="199">
        <v>1.94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9.1</v>
      </c>
      <c r="L87" s="199">
        <v>559.70000000000005</v>
      </c>
      <c r="M87" s="199">
        <v>25.82</v>
      </c>
      <c r="N87" s="199">
        <v>35.06</v>
      </c>
      <c r="O87" s="199">
        <v>0</v>
      </c>
      <c r="P87" s="199">
        <v>37.28</v>
      </c>
      <c r="Q87" s="199">
        <v>3.14</v>
      </c>
      <c r="R87" s="199">
        <v>12.59</v>
      </c>
      <c r="S87" s="199">
        <v>7.84</v>
      </c>
      <c r="T87" s="199">
        <v>0</v>
      </c>
      <c r="U87" s="199">
        <v>103.59</v>
      </c>
      <c r="V87" s="199">
        <v>4.04</v>
      </c>
      <c r="W87" s="199">
        <v>10.33</v>
      </c>
      <c r="X87" s="199">
        <v>43.79</v>
      </c>
      <c r="Y87" s="199">
        <v>0</v>
      </c>
      <c r="Z87" s="199">
        <v>75.17</v>
      </c>
      <c r="AA87" s="199">
        <v>20.78</v>
      </c>
      <c r="AB87" s="199">
        <v>0</v>
      </c>
      <c r="AC87" s="199">
        <v>20.18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43.38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200.1</v>
      </c>
      <c r="AP87" s="199">
        <v>0</v>
      </c>
      <c r="AQ87" s="199">
        <v>0</v>
      </c>
      <c r="AR87" s="199">
        <v>0</v>
      </c>
      <c r="AS87" s="199">
        <v>1.94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9.1</v>
      </c>
      <c r="L88" s="199">
        <v>559.70000000000005</v>
      </c>
      <c r="M88" s="199">
        <v>25.82</v>
      </c>
      <c r="N88" s="199">
        <v>35.06</v>
      </c>
      <c r="O88" s="199">
        <v>0</v>
      </c>
      <c r="P88" s="199">
        <v>37.28</v>
      </c>
      <c r="Q88" s="199">
        <v>3.14</v>
      </c>
      <c r="R88" s="199">
        <v>12.59</v>
      </c>
      <c r="S88" s="199">
        <v>7.84</v>
      </c>
      <c r="T88" s="199">
        <v>0</v>
      </c>
      <c r="U88" s="199">
        <v>103.59</v>
      </c>
      <c r="V88" s="199">
        <v>4.04</v>
      </c>
      <c r="W88" s="199">
        <v>10.33</v>
      </c>
      <c r="X88" s="199">
        <v>43.79</v>
      </c>
      <c r="Y88" s="199">
        <v>0</v>
      </c>
      <c r="Z88" s="199">
        <v>75.17</v>
      </c>
      <c r="AA88" s="199">
        <v>20.78</v>
      </c>
      <c r="AB88" s="199">
        <v>0</v>
      </c>
      <c r="AC88" s="199">
        <v>20.18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43.38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200.1</v>
      </c>
      <c r="AP88" s="199">
        <v>0</v>
      </c>
      <c r="AQ88" s="199">
        <v>0</v>
      </c>
      <c r="AR88" s="199">
        <v>0</v>
      </c>
      <c r="AS88" s="199">
        <v>1.94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9.1</v>
      </c>
      <c r="L89" s="199">
        <v>559.70000000000005</v>
      </c>
      <c r="M89" s="199">
        <v>25.82</v>
      </c>
      <c r="N89" s="199">
        <v>35.06</v>
      </c>
      <c r="O89" s="199">
        <v>0</v>
      </c>
      <c r="P89" s="199">
        <v>37.28</v>
      </c>
      <c r="Q89" s="199">
        <v>3.14</v>
      </c>
      <c r="R89" s="199">
        <v>12.59</v>
      </c>
      <c r="S89" s="199">
        <v>7.84</v>
      </c>
      <c r="T89" s="199">
        <v>0</v>
      </c>
      <c r="U89" s="199">
        <v>96.84</v>
      </c>
      <c r="V89" s="199">
        <v>4.04</v>
      </c>
      <c r="W89" s="199">
        <v>10.33</v>
      </c>
      <c r="X89" s="199">
        <v>43.79</v>
      </c>
      <c r="Y89" s="199">
        <v>0</v>
      </c>
      <c r="Z89" s="199">
        <v>75.17</v>
      </c>
      <c r="AA89" s="199">
        <v>20.78</v>
      </c>
      <c r="AB89" s="199">
        <v>0</v>
      </c>
      <c r="AC89" s="199">
        <v>20.18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43.38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200.1</v>
      </c>
      <c r="AP89" s="199">
        <v>0</v>
      </c>
      <c r="AQ89" s="199">
        <v>0</v>
      </c>
      <c r="AR89" s="199">
        <v>0</v>
      </c>
      <c r="AS89" s="199">
        <v>1.94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9.1</v>
      </c>
      <c r="L90" s="199">
        <v>559.70000000000005</v>
      </c>
      <c r="M90" s="199">
        <v>25.82</v>
      </c>
      <c r="N90" s="199">
        <v>35.06</v>
      </c>
      <c r="O90" s="199">
        <v>0</v>
      </c>
      <c r="P90" s="199">
        <v>37.28</v>
      </c>
      <c r="Q90" s="199">
        <v>3.14</v>
      </c>
      <c r="R90" s="199">
        <v>12.59</v>
      </c>
      <c r="S90" s="199">
        <v>7.84</v>
      </c>
      <c r="T90" s="199">
        <v>0</v>
      </c>
      <c r="U90" s="199">
        <v>90.16</v>
      </c>
      <c r="V90" s="199">
        <v>4.04</v>
      </c>
      <c r="W90" s="199">
        <v>10.33</v>
      </c>
      <c r="X90" s="199">
        <v>43.79</v>
      </c>
      <c r="Y90" s="199">
        <v>0</v>
      </c>
      <c r="Z90" s="199">
        <v>75.17</v>
      </c>
      <c r="AA90" s="199">
        <v>20.78</v>
      </c>
      <c r="AB90" s="199">
        <v>0</v>
      </c>
      <c r="AC90" s="199">
        <v>20.18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43.38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200.1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9.1</v>
      </c>
      <c r="L91" s="199">
        <v>559.70000000000005</v>
      </c>
      <c r="M91" s="199">
        <v>25.82</v>
      </c>
      <c r="N91" s="199">
        <v>35.06</v>
      </c>
      <c r="O91" s="199">
        <v>0</v>
      </c>
      <c r="P91" s="199">
        <v>37.28</v>
      </c>
      <c r="Q91" s="199">
        <v>3.14</v>
      </c>
      <c r="R91" s="199">
        <v>12.59</v>
      </c>
      <c r="S91" s="199">
        <v>7.84</v>
      </c>
      <c r="T91" s="199">
        <v>0</v>
      </c>
      <c r="U91" s="199">
        <v>82.87</v>
      </c>
      <c r="V91" s="199">
        <v>4.04</v>
      </c>
      <c r="W91" s="199">
        <v>10.33</v>
      </c>
      <c r="X91" s="199">
        <v>43.79</v>
      </c>
      <c r="Y91" s="199">
        <v>0</v>
      </c>
      <c r="Z91" s="199">
        <v>75.17</v>
      </c>
      <c r="AA91" s="199">
        <v>20.78</v>
      </c>
      <c r="AB91" s="199">
        <v>0</v>
      </c>
      <c r="AC91" s="199">
        <v>20.18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43.38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200.1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9.1</v>
      </c>
      <c r="L92" s="199">
        <v>559.70000000000005</v>
      </c>
      <c r="M92" s="199">
        <v>25.82</v>
      </c>
      <c r="N92" s="199">
        <v>35.06</v>
      </c>
      <c r="O92" s="199">
        <v>0</v>
      </c>
      <c r="P92" s="199">
        <v>37.28</v>
      </c>
      <c r="Q92" s="199">
        <v>3.14</v>
      </c>
      <c r="R92" s="199">
        <v>12.59</v>
      </c>
      <c r="S92" s="199">
        <v>7.84</v>
      </c>
      <c r="T92" s="199">
        <v>0</v>
      </c>
      <c r="U92" s="199">
        <v>82.87</v>
      </c>
      <c r="V92" s="199">
        <v>4.04</v>
      </c>
      <c r="W92" s="199">
        <v>10.33</v>
      </c>
      <c r="X92" s="199">
        <v>43.79</v>
      </c>
      <c r="Y92" s="199">
        <v>0</v>
      </c>
      <c r="Z92" s="199">
        <v>75.17</v>
      </c>
      <c r="AA92" s="199">
        <v>20.78</v>
      </c>
      <c r="AB92" s="199">
        <v>0</v>
      </c>
      <c r="AC92" s="199">
        <v>20.18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43.38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200.1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9.1</v>
      </c>
      <c r="L93" s="199">
        <v>559.70000000000005</v>
      </c>
      <c r="M93" s="199">
        <v>25.82</v>
      </c>
      <c r="N93" s="199">
        <v>35.06</v>
      </c>
      <c r="O93" s="199">
        <v>0</v>
      </c>
      <c r="P93" s="199">
        <v>37.28</v>
      </c>
      <c r="Q93" s="199">
        <v>3.14</v>
      </c>
      <c r="R93" s="199">
        <v>12.59</v>
      </c>
      <c r="S93" s="199">
        <v>7.84</v>
      </c>
      <c r="T93" s="199">
        <v>0</v>
      </c>
      <c r="U93" s="199">
        <v>82.87</v>
      </c>
      <c r="V93" s="199">
        <v>4.04</v>
      </c>
      <c r="W93" s="199">
        <v>10.33</v>
      </c>
      <c r="X93" s="199">
        <v>43.79</v>
      </c>
      <c r="Y93" s="199">
        <v>0</v>
      </c>
      <c r="Z93" s="199">
        <v>75.17</v>
      </c>
      <c r="AA93" s="199">
        <v>20.78</v>
      </c>
      <c r="AB93" s="199">
        <v>0</v>
      </c>
      <c r="AC93" s="199">
        <v>20.18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43.38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240.1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9.1</v>
      </c>
      <c r="L94" s="199">
        <v>559.70000000000005</v>
      </c>
      <c r="M94" s="199">
        <v>25.82</v>
      </c>
      <c r="N94" s="199">
        <v>35.06</v>
      </c>
      <c r="O94" s="199">
        <v>0</v>
      </c>
      <c r="P94" s="199">
        <v>37.28</v>
      </c>
      <c r="Q94" s="199">
        <v>3.14</v>
      </c>
      <c r="R94" s="199">
        <v>12.59</v>
      </c>
      <c r="S94" s="199">
        <v>7.84</v>
      </c>
      <c r="T94" s="199">
        <v>0</v>
      </c>
      <c r="U94" s="199">
        <v>82.87</v>
      </c>
      <c r="V94" s="199">
        <v>4.04</v>
      </c>
      <c r="W94" s="199">
        <v>10.33</v>
      </c>
      <c r="X94" s="199">
        <v>43.79</v>
      </c>
      <c r="Y94" s="199">
        <v>0</v>
      </c>
      <c r="Z94" s="199">
        <v>75.17</v>
      </c>
      <c r="AA94" s="199">
        <v>20.78</v>
      </c>
      <c r="AB94" s="199">
        <v>0</v>
      </c>
      <c r="AC94" s="199">
        <v>20.18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43.38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240.1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9.1</v>
      </c>
      <c r="L95" s="199">
        <v>559.70000000000005</v>
      </c>
      <c r="M95" s="199">
        <v>25.82</v>
      </c>
      <c r="N95" s="199">
        <v>35.06</v>
      </c>
      <c r="O95" s="199">
        <v>0</v>
      </c>
      <c r="P95" s="199">
        <v>37.28</v>
      </c>
      <c r="Q95" s="199">
        <v>3.14</v>
      </c>
      <c r="R95" s="199">
        <v>12.59</v>
      </c>
      <c r="S95" s="199">
        <v>7.84</v>
      </c>
      <c r="T95" s="199">
        <v>0</v>
      </c>
      <c r="U95" s="199">
        <v>82.87</v>
      </c>
      <c r="V95" s="199">
        <v>4.04</v>
      </c>
      <c r="W95" s="199">
        <v>10.33</v>
      </c>
      <c r="X95" s="199">
        <v>43.79</v>
      </c>
      <c r="Y95" s="199">
        <v>0</v>
      </c>
      <c r="Z95" s="199">
        <v>75.17</v>
      </c>
      <c r="AA95" s="199">
        <v>20.78</v>
      </c>
      <c r="AB95" s="199">
        <v>0</v>
      </c>
      <c r="AC95" s="199">
        <v>20.18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43.38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240.1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9.1</v>
      </c>
      <c r="L96" s="199">
        <v>559.70000000000005</v>
      </c>
      <c r="M96" s="199">
        <v>25.82</v>
      </c>
      <c r="N96" s="199">
        <v>35.06</v>
      </c>
      <c r="O96" s="199">
        <v>0</v>
      </c>
      <c r="P96" s="199">
        <v>37.28</v>
      </c>
      <c r="Q96" s="199">
        <v>3.14</v>
      </c>
      <c r="R96" s="199">
        <v>12.59</v>
      </c>
      <c r="S96" s="199">
        <v>7.84</v>
      </c>
      <c r="T96" s="199">
        <v>0</v>
      </c>
      <c r="U96" s="199">
        <v>82.87</v>
      </c>
      <c r="V96" s="199">
        <v>4.04</v>
      </c>
      <c r="W96" s="199">
        <v>10.33</v>
      </c>
      <c r="X96" s="199">
        <v>43.79</v>
      </c>
      <c r="Y96" s="199">
        <v>0</v>
      </c>
      <c r="Z96" s="199">
        <v>75.17</v>
      </c>
      <c r="AA96" s="199">
        <v>20.78</v>
      </c>
      <c r="AB96" s="199">
        <v>0</v>
      </c>
      <c r="AC96" s="199">
        <v>20.18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43.38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240.1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9.1</v>
      </c>
      <c r="L97" s="199">
        <v>559.70000000000005</v>
      </c>
      <c r="M97" s="199">
        <v>25.82</v>
      </c>
      <c r="N97" s="199">
        <v>35.06</v>
      </c>
      <c r="O97" s="199">
        <v>0</v>
      </c>
      <c r="P97" s="199">
        <v>37.28</v>
      </c>
      <c r="Q97" s="199">
        <v>3.14</v>
      </c>
      <c r="R97" s="199">
        <v>12.59</v>
      </c>
      <c r="S97" s="199">
        <v>7.84</v>
      </c>
      <c r="T97" s="199">
        <v>0</v>
      </c>
      <c r="U97" s="199">
        <v>82.87</v>
      </c>
      <c r="V97" s="199">
        <v>4.04</v>
      </c>
      <c r="W97" s="199">
        <v>10.33</v>
      </c>
      <c r="X97" s="199">
        <v>43.79</v>
      </c>
      <c r="Y97" s="199">
        <v>0</v>
      </c>
      <c r="Z97" s="199">
        <v>75.17</v>
      </c>
      <c r="AA97" s="199">
        <v>20.78</v>
      </c>
      <c r="AB97" s="199">
        <v>0</v>
      </c>
      <c r="AC97" s="199">
        <v>20.18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43.38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240.1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9.1</v>
      </c>
      <c r="L98" s="199">
        <v>559.70000000000005</v>
      </c>
      <c r="M98" s="199">
        <v>25.82</v>
      </c>
      <c r="N98" s="199">
        <v>35.06</v>
      </c>
      <c r="O98" s="199">
        <v>0</v>
      </c>
      <c r="P98" s="199">
        <v>37.28</v>
      </c>
      <c r="Q98" s="199">
        <v>3.14</v>
      </c>
      <c r="R98" s="199">
        <v>12.59</v>
      </c>
      <c r="S98" s="199">
        <v>7.84</v>
      </c>
      <c r="T98" s="199">
        <v>0</v>
      </c>
      <c r="U98" s="199">
        <v>82.87</v>
      </c>
      <c r="V98" s="199">
        <v>4.04</v>
      </c>
      <c r="W98" s="199">
        <v>10.33</v>
      </c>
      <c r="X98" s="199">
        <v>43.79</v>
      </c>
      <c r="Y98" s="199">
        <v>0</v>
      </c>
      <c r="Z98" s="199">
        <v>75.17</v>
      </c>
      <c r="AA98" s="199">
        <v>20.78</v>
      </c>
      <c r="AB98" s="199">
        <v>0</v>
      </c>
      <c r="AC98" s="199">
        <v>20.18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43.38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240.1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0.21840000000000034</v>
      </c>
      <c r="L99">
        <f t="shared" si="0"/>
        <v>13.432799999999979</v>
      </c>
      <c r="M99">
        <f t="shared" si="0"/>
        <v>0.64233000000000018</v>
      </c>
      <c r="N99">
        <f t="shared" si="0"/>
        <v>0.84143999999999897</v>
      </c>
      <c r="O99">
        <f t="shared" si="0"/>
        <v>0</v>
      </c>
      <c r="P99">
        <f t="shared" si="0"/>
        <v>0.89472000000000174</v>
      </c>
      <c r="Q99">
        <f t="shared" si="0"/>
        <v>7.5359999999999816E-2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2.4396750000000038</v>
      </c>
      <c r="V99">
        <f t="shared" si="0"/>
        <v>9.7055000000000127E-2</v>
      </c>
      <c r="W99">
        <f t="shared" si="0"/>
        <v>0.24792000000000042</v>
      </c>
      <c r="X99">
        <f t="shared" si="0"/>
        <v>1.0509599999999995</v>
      </c>
      <c r="Y99">
        <f t="shared" si="0"/>
        <v>0</v>
      </c>
      <c r="Z99">
        <f t="shared" si="0"/>
        <v>1.8040800000000012</v>
      </c>
      <c r="AA99">
        <f t="shared" si="0"/>
        <v>0.49871999999999944</v>
      </c>
      <c r="AB99">
        <f t="shared" si="0"/>
        <v>0</v>
      </c>
      <c r="AC99">
        <f t="shared" si="0"/>
        <v>0.49880500000000033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0.87186250000000109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3.3622850000000017</v>
      </c>
      <c r="AP99">
        <f t="shared" si="0"/>
        <v>6.5235000000000001E-2</v>
      </c>
      <c r="AQ99">
        <f t="shared" si="0"/>
        <v>0.19076750000000003</v>
      </c>
      <c r="AR99">
        <f t="shared" si="0"/>
        <v>0</v>
      </c>
      <c r="AS99">
        <f t="shared" si="0"/>
        <v>1.6004999999999991E-2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44680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17.78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18.68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18.143999999999998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18.815999999999999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18.911999999999999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18.603999999999999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18.856000000000002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18.968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18.931999999999999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19.123999999999999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18.068000000000001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18.2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18.143999999999998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18.391999999999999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18.776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18.184000000000001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18.872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18.988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19.007999999999999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18.835999999999999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18.68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18.72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18.891999999999999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18.047999999999998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18.623999999999999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18.472000000000001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18.776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19.007999999999999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19.007999999999999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18.835999999999999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18.815999999999999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18.872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18.815999999999999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18.739999999999998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18.452000000000002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18.472000000000001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18.527999999999999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18.376000000000001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18.411999999999999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18.584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18.047999999999998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18.356000000000002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18.2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18.2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17.588000000000001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17.143999999999998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16.664000000000001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16.664000000000001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16.456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16.552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16.32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15.82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15.208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14.824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15.167999999999999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15.208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15.552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14.976000000000001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14.88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14.592000000000001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14.92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15.263999999999999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15.052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14.956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14.84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14.496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15.224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15.571999999999999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15.496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15.476000000000001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15.956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16.184000000000001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16.608000000000001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17.108000000000001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17.032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17.547999999999998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18.027999999999999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17.992000000000001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17.931999999999999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18.295999999999999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18.2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18.22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17.664000000000001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18.776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18.776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18.835999999999999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17.568000000000001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18.088000000000001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18.952000000000002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18.872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18.488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18.739999999999998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15.592000000000001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16.244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16.992000000000001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17.856000000000002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0.42092000000000007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1.73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50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24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1.73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50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24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1.73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50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24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1.73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50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24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1.73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50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24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1.73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50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24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1.73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50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24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1.73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50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24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1.75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50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24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1.75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50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24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1.75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50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24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1.75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50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24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1.75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50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24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1.75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50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24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1.75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50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24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1.75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50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24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1.75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50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24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1.75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50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24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1.75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50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24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1.78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50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24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1.78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50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38.56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1.78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50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39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1.78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50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39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1.78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50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39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1.78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50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39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1.78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50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39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1.78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50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39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1.78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50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39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2.0499999999999998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61.11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39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2.0499999999999998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61.11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39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2.0499999999999998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61.11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39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2.0499999999999998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61.11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39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2.06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61.11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39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61.11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39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61.11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39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61.11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39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61.11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44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61.11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54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61.11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64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61.11</v>
      </c>
      <c r="AJ42" s="199">
        <v>0</v>
      </c>
      <c r="AK42" s="199">
        <v>31.04</v>
      </c>
      <c r="AL42" s="199">
        <v>0</v>
      </c>
      <c r="AM42" s="199">
        <v>0</v>
      </c>
      <c r="AN42" s="199">
        <v>0</v>
      </c>
      <c r="AO42" s="199">
        <v>74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61.11</v>
      </c>
      <c r="AJ43" s="199">
        <v>0</v>
      </c>
      <c r="AK43" s="199">
        <v>31.04</v>
      </c>
      <c r="AL43" s="199">
        <v>0</v>
      </c>
      <c r="AM43" s="199">
        <v>0</v>
      </c>
      <c r="AN43" s="199">
        <v>0</v>
      </c>
      <c r="AO43" s="199">
        <v>39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61.11</v>
      </c>
      <c r="AJ44" s="199">
        <v>0</v>
      </c>
      <c r="AK44" s="199">
        <v>31.04</v>
      </c>
      <c r="AL44" s="199">
        <v>0</v>
      </c>
      <c r="AM44" s="199">
        <v>0</v>
      </c>
      <c r="AN44" s="199">
        <v>0</v>
      </c>
      <c r="AO44" s="199">
        <v>39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1.71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50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39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1.71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50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39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1.71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50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39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1.71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50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39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1.71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50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24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1.71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50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24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1.71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50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24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1.66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47.9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24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1.66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47.9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24</v>
      </c>
      <c r="AP53" s="199">
        <v>1.24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1.66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47.9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24</v>
      </c>
      <c r="AP54" s="199">
        <v>1.24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1.58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46.43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24</v>
      </c>
      <c r="AP55" s="199">
        <v>0.43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1.58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50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24</v>
      </c>
      <c r="AP56" s="199">
        <v>0.43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1.58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50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24</v>
      </c>
      <c r="AP57" s="199">
        <v>0.43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1.58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50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23.41</v>
      </c>
      <c r="AP58" s="199">
        <v>0.43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1.58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50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20.89</v>
      </c>
      <c r="AP59" s="199">
        <v>0.43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1.58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50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20.57</v>
      </c>
      <c r="AP60" s="199">
        <v>0.43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1.58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50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20.170000000000002</v>
      </c>
      <c r="AP61" s="199">
        <v>2.37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1.58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49.32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20.57</v>
      </c>
      <c r="AP62" s="199">
        <v>2.37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1.58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49.55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20.66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1.58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50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20.95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1.58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50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24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1.58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50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24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1.58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50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24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1.58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50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24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1.58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50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24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1.58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50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24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1.58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50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24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1.58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50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24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1.58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50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87.3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1.58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50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87.3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1.58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66.66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89.24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1.58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66.66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89.24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1.58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66.66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89.24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1.58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66.66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75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1.58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50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89.24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1.58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50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89.24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1.58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50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89.24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1.58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50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60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1.68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50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29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1.68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50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39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1.68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50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39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1.68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50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39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1.68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50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24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1.68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50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34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1.68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50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34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1.68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50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34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1.68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50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34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1.68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50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34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1.68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50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29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1.68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50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29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1.68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50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24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1.68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50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24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1.68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50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24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1.68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50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24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4.1540000000000028E-2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1.2527949999999999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0.86695499999999981</v>
      </c>
      <c r="AP99">
        <f t="shared" si="0"/>
        <v>2.4500000000000004E-3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12.6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6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12.6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6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12.6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6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12.6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6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12.6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10.92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12.6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3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12.6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12.6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12.6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12.6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12.6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9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12.6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3.29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12.6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12.6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4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12.6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4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12.6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4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12.6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8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12.6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1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12.6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4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12.6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12.6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2.97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12.6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12.6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9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12.6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2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12.6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4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12.6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4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12.6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4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12.6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4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12.6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9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12.6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2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12.6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5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12.6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6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12.6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7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12.6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8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12.6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17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12.6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7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12.6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11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12.6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11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12.6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11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12.6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11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12.6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20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12.6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11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12.6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11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12.6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11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12.6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11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12.6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11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12.6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21.74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12.6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11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12.6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11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12.07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11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12.07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11</v>
      </c>
      <c r="AP53" s="199">
        <v>0.23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12.07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11</v>
      </c>
      <c r="AP54" s="199">
        <v>0.23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11.7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22.38</v>
      </c>
      <c r="AP55" s="199">
        <v>0.08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12.6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11</v>
      </c>
      <c r="AP56" s="199">
        <v>0.08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12.6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11</v>
      </c>
      <c r="AP57" s="199">
        <v>0.08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12.6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10.73</v>
      </c>
      <c r="AP58" s="199">
        <v>0.08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12.6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9.57</v>
      </c>
      <c r="AP59" s="199">
        <v>0.08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12.6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9.43</v>
      </c>
      <c r="AP60" s="199">
        <v>0.08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12.6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20.49</v>
      </c>
      <c r="AP61" s="199">
        <v>0.44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12.43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9.43</v>
      </c>
      <c r="AP62" s="199">
        <v>0.44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12.49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9.4700000000000006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12.6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9.6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12.6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11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12.6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11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12.6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21.38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12.6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11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12.6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11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12.6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11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12.6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11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12.6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11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12.6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17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12.6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8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12.6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9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12.6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8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12.6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7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12.6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7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12.6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12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12.6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12.6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7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12.6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7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12.6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8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12.6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8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12.6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14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12.6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7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12.6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9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12.6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10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12.6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10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12.6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10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12.6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15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12.6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8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12.6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8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12.6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8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12.6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8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12.6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8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12.6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12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12.6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0.30170749999999996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0.21235000000000001</v>
      </c>
      <c r="AP99">
        <f t="shared" si="0"/>
        <v>4.5499999999999995E-4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70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243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600</v>
      </c>
      <c r="P3" s="199">
        <v>0</v>
      </c>
    </row>
    <row r="4" spans="1:17">
      <c r="A4" t="s">
        <v>46</v>
      </c>
      <c r="C4" s="26">
        <v>70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243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600</v>
      </c>
      <c r="P4" s="199">
        <v>0</v>
      </c>
    </row>
    <row r="5" spans="1:17">
      <c r="A5" t="s">
        <v>47</v>
      </c>
      <c r="C5" s="26">
        <v>70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243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600</v>
      </c>
      <c r="P5" s="199">
        <v>0</v>
      </c>
    </row>
    <row r="6" spans="1:17">
      <c r="A6" t="s">
        <v>48</v>
      </c>
      <c r="C6" s="26">
        <v>70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243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600</v>
      </c>
      <c r="P6" s="199">
        <v>0</v>
      </c>
    </row>
    <row r="7" spans="1:17">
      <c r="A7" t="s">
        <v>49</v>
      </c>
      <c r="C7" s="26">
        <v>70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243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600</v>
      </c>
      <c r="P7" s="199">
        <v>0</v>
      </c>
    </row>
    <row r="8" spans="1:17">
      <c r="A8" t="s">
        <v>50</v>
      </c>
      <c r="C8" s="26">
        <v>70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243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600</v>
      </c>
      <c r="P8" s="199">
        <v>0</v>
      </c>
    </row>
    <row r="9" spans="1:17">
      <c r="A9" t="s">
        <v>51</v>
      </c>
      <c r="C9" s="26">
        <v>70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243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600</v>
      </c>
      <c r="P9" s="199">
        <v>0</v>
      </c>
    </row>
    <row r="10" spans="1:17">
      <c r="A10" t="s">
        <v>52</v>
      </c>
      <c r="C10" s="26">
        <v>70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238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600</v>
      </c>
      <c r="P10" s="199">
        <v>0</v>
      </c>
    </row>
    <row r="11" spans="1:17">
      <c r="A11" t="s">
        <v>53</v>
      </c>
      <c r="C11" s="26">
        <v>71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238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560.78</v>
      </c>
      <c r="P11" s="199">
        <v>0</v>
      </c>
    </row>
    <row r="12" spans="1:17">
      <c r="A12" t="s">
        <v>54</v>
      </c>
      <c r="C12" s="26">
        <v>71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238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545.78</v>
      </c>
      <c r="P12" s="199">
        <v>0</v>
      </c>
    </row>
    <row r="13" spans="1:17">
      <c r="A13" t="s">
        <v>55</v>
      </c>
      <c r="C13" s="26">
        <v>71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238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439.56</v>
      </c>
      <c r="P13" s="199">
        <v>0</v>
      </c>
    </row>
    <row r="14" spans="1:17">
      <c r="A14" t="s">
        <v>56</v>
      </c>
      <c r="C14" s="26">
        <v>71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238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400</v>
      </c>
      <c r="P14" s="199">
        <v>0</v>
      </c>
    </row>
    <row r="15" spans="1:17">
      <c r="A15" t="s">
        <v>57</v>
      </c>
      <c r="C15" s="26">
        <v>71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238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467.56</v>
      </c>
      <c r="P15" s="199">
        <v>0</v>
      </c>
    </row>
    <row r="16" spans="1:17">
      <c r="A16" t="s">
        <v>58</v>
      </c>
      <c r="C16" s="26">
        <v>71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238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458.56</v>
      </c>
      <c r="P16" s="199">
        <v>0</v>
      </c>
    </row>
    <row r="17" spans="1:16">
      <c r="A17" t="s">
        <v>59</v>
      </c>
      <c r="C17" s="26">
        <v>71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238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416.56</v>
      </c>
      <c r="P17" s="199">
        <v>0</v>
      </c>
    </row>
    <row r="18" spans="1:16">
      <c r="A18" t="s">
        <v>60</v>
      </c>
      <c r="C18" s="26">
        <v>71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238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495.56</v>
      </c>
      <c r="P18" s="199">
        <v>0</v>
      </c>
    </row>
    <row r="19" spans="1:16">
      <c r="A19" t="s">
        <v>61</v>
      </c>
      <c r="C19" s="26">
        <v>71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238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575.78</v>
      </c>
      <c r="P19" s="199">
        <v>0</v>
      </c>
    </row>
    <row r="20" spans="1:16">
      <c r="A20" t="s">
        <v>62</v>
      </c>
      <c r="C20" s="26">
        <v>71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238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517.78</v>
      </c>
      <c r="P20" s="199">
        <v>0</v>
      </c>
    </row>
    <row r="21" spans="1:16">
      <c r="A21" t="s">
        <v>63</v>
      </c>
      <c r="C21" s="26">
        <v>71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238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559.78</v>
      </c>
      <c r="P21" s="199">
        <v>0</v>
      </c>
    </row>
    <row r="22" spans="1:16">
      <c r="A22" t="s">
        <v>64</v>
      </c>
      <c r="C22" s="26">
        <v>72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238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559.78</v>
      </c>
      <c r="P22" s="199">
        <v>0</v>
      </c>
    </row>
    <row r="23" spans="1:16">
      <c r="A23" t="s">
        <v>65</v>
      </c>
      <c r="C23" s="26">
        <v>72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238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600</v>
      </c>
      <c r="P23" s="199">
        <v>0</v>
      </c>
    </row>
    <row r="24" spans="1:16">
      <c r="A24" t="s">
        <v>66</v>
      </c>
      <c r="C24" s="26">
        <v>72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238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558.78</v>
      </c>
      <c r="P24" s="199">
        <v>0</v>
      </c>
    </row>
    <row r="25" spans="1:16">
      <c r="A25" t="s">
        <v>67</v>
      </c>
      <c r="C25" s="26">
        <v>72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238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471.28</v>
      </c>
      <c r="P25" s="199">
        <v>0</v>
      </c>
    </row>
    <row r="26" spans="1:16">
      <c r="A26" t="s">
        <v>68</v>
      </c>
      <c r="C26" s="26">
        <v>72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238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424.73</v>
      </c>
      <c r="P26" s="199">
        <v>0</v>
      </c>
    </row>
    <row r="27" spans="1:16">
      <c r="A27" t="s">
        <v>69</v>
      </c>
      <c r="C27" s="26">
        <v>72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238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430.33</v>
      </c>
      <c r="P27" s="199">
        <v>0</v>
      </c>
    </row>
    <row r="28" spans="1:16">
      <c r="A28" t="s">
        <v>70</v>
      </c>
      <c r="C28" s="26">
        <v>72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238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438.93</v>
      </c>
      <c r="P28" s="199">
        <v>0</v>
      </c>
    </row>
    <row r="29" spans="1:16">
      <c r="A29" t="s">
        <v>71</v>
      </c>
      <c r="C29" s="26">
        <v>72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238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434.58</v>
      </c>
      <c r="P29" s="199">
        <v>0</v>
      </c>
    </row>
    <row r="30" spans="1:16">
      <c r="A30" t="s">
        <v>72</v>
      </c>
      <c r="C30" s="26">
        <v>72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238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413</v>
      </c>
      <c r="P30" s="199">
        <v>0</v>
      </c>
    </row>
    <row r="31" spans="1:16">
      <c r="A31" t="s">
        <v>73</v>
      </c>
      <c r="C31" s="26">
        <v>72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203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418</v>
      </c>
      <c r="P31" s="199">
        <v>0</v>
      </c>
    </row>
    <row r="32" spans="1:16">
      <c r="A32" t="s">
        <v>74</v>
      </c>
      <c r="C32" s="26">
        <v>72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203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406</v>
      </c>
      <c r="P32" s="199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203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407</v>
      </c>
      <c r="P33" s="199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203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408</v>
      </c>
      <c r="P34" s="199">
        <v>0</v>
      </c>
    </row>
    <row r="35" spans="1:16">
      <c r="A35" t="s">
        <v>77</v>
      </c>
      <c r="C35" s="26">
        <v>72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203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411</v>
      </c>
      <c r="P35" s="199">
        <v>0</v>
      </c>
    </row>
    <row r="36" spans="1:16">
      <c r="A36" t="s">
        <v>78</v>
      </c>
      <c r="C36" s="26">
        <v>72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203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412</v>
      </c>
      <c r="P36" s="199">
        <v>0</v>
      </c>
    </row>
    <row r="37" spans="1:16">
      <c r="A37" t="s">
        <v>79</v>
      </c>
      <c r="C37" s="26">
        <v>72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203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421</v>
      </c>
      <c r="P37" s="199">
        <v>0</v>
      </c>
    </row>
    <row r="38" spans="1:16">
      <c r="A38" t="s">
        <v>80</v>
      </c>
      <c r="C38" s="26">
        <v>71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203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409</v>
      </c>
      <c r="P38" s="199">
        <v>0</v>
      </c>
    </row>
    <row r="39" spans="1:16">
      <c r="A39" t="s">
        <v>81</v>
      </c>
      <c r="C39" s="26">
        <v>71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203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418</v>
      </c>
      <c r="P39" s="199">
        <v>0</v>
      </c>
    </row>
    <row r="40" spans="1:16">
      <c r="A40" t="s">
        <v>82</v>
      </c>
      <c r="C40" s="26">
        <v>71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203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430</v>
      </c>
      <c r="P40" s="199">
        <v>0</v>
      </c>
    </row>
    <row r="41" spans="1:16">
      <c r="A41" t="s">
        <v>83</v>
      </c>
      <c r="C41" s="26">
        <v>71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203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440</v>
      </c>
      <c r="P41" s="199">
        <v>0</v>
      </c>
    </row>
    <row r="42" spans="1:16">
      <c r="A42" t="s">
        <v>84</v>
      </c>
      <c r="C42" s="26">
        <v>71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203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448</v>
      </c>
      <c r="P42" s="199">
        <v>0</v>
      </c>
    </row>
    <row r="43" spans="1:16">
      <c r="A43" t="s">
        <v>85</v>
      </c>
      <c r="C43" s="26">
        <v>71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203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422</v>
      </c>
      <c r="P43" s="199">
        <v>0</v>
      </c>
    </row>
    <row r="44" spans="1:16">
      <c r="A44" t="s">
        <v>86</v>
      </c>
      <c r="C44" s="26">
        <v>71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203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413</v>
      </c>
      <c r="P44" s="199">
        <v>0</v>
      </c>
    </row>
    <row r="45" spans="1:16">
      <c r="A45" t="s">
        <v>87</v>
      </c>
      <c r="C45" s="26">
        <v>70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238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413</v>
      </c>
      <c r="P45" s="199">
        <v>0</v>
      </c>
    </row>
    <row r="46" spans="1:16">
      <c r="A46" t="s">
        <v>88</v>
      </c>
      <c r="C46" s="26">
        <v>70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238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413</v>
      </c>
      <c r="P46" s="199">
        <v>0</v>
      </c>
    </row>
    <row r="47" spans="1:16">
      <c r="A47" t="s">
        <v>89</v>
      </c>
      <c r="C47" s="26">
        <v>70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238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413</v>
      </c>
      <c r="P47" s="199">
        <v>0</v>
      </c>
    </row>
    <row r="48" spans="1:16">
      <c r="A48" t="s">
        <v>90</v>
      </c>
      <c r="C48" s="26">
        <v>69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238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413</v>
      </c>
      <c r="P48" s="199">
        <v>0</v>
      </c>
    </row>
    <row r="49" spans="1:16">
      <c r="A49" t="s">
        <v>91</v>
      </c>
      <c r="C49" s="26">
        <v>69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238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408.74</v>
      </c>
      <c r="P49" s="199">
        <v>0</v>
      </c>
    </row>
    <row r="50" spans="1:16">
      <c r="A50" t="s">
        <v>92</v>
      </c>
      <c r="C50" s="26">
        <v>69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238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400</v>
      </c>
      <c r="P50" s="199">
        <v>0</v>
      </c>
    </row>
    <row r="51" spans="1:16">
      <c r="A51" t="s">
        <v>93</v>
      </c>
      <c r="C51" s="26">
        <v>69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238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400</v>
      </c>
      <c r="P51" s="199">
        <v>0</v>
      </c>
    </row>
    <row r="52" spans="1:16">
      <c r="A52" t="s">
        <v>94</v>
      </c>
      <c r="C52" s="26">
        <v>69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238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400</v>
      </c>
      <c r="P52" s="199">
        <v>0</v>
      </c>
    </row>
    <row r="53" spans="1:16">
      <c r="A53" t="s">
        <v>95</v>
      </c>
      <c r="C53" s="26">
        <v>69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238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400</v>
      </c>
      <c r="P53" s="199">
        <v>30</v>
      </c>
    </row>
    <row r="54" spans="1:16">
      <c r="A54" t="s">
        <v>96</v>
      </c>
      <c r="C54" s="26">
        <v>69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238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400</v>
      </c>
      <c r="P54" s="199">
        <v>30</v>
      </c>
    </row>
    <row r="55" spans="1:16">
      <c r="A55" t="s">
        <v>97</v>
      </c>
      <c r="C55" s="26">
        <v>64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221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401.87</v>
      </c>
      <c r="P55" s="199">
        <v>30</v>
      </c>
    </row>
    <row r="56" spans="1:16">
      <c r="A56" t="s">
        <v>98</v>
      </c>
      <c r="C56" s="26">
        <v>64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221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400</v>
      </c>
      <c r="P56" s="199">
        <v>30</v>
      </c>
    </row>
    <row r="57" spans="1:16">
      <c r="A57" t="s">
        <v>99</v>
      </c>
      <c r="C57" s="26">
        <v>64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221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442.52</v>
      </c>
      <c r="P57" s="199">
        <v>30</v>
      </c>
    </row>
    <row r="58" spans="1:16">
      <c r="A58" t="s">
        <v>100</v>
      </c>
      <c r="C58" s="26">
        <v>64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221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570</v>
      </c>
      <c r="P58" s="199">
        <v>30</v>
      </c>
    </row>
    <row r="59" spans="1:16">
      <c r="A59" t="s">
        <v>101</v>
      </c>
      <c r="C59" s="26">
        <v>63.64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221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570</v>
      </c>
      <c r="P59" s="199">
        <v>30</v>
      </c>
    </row>
    <row r="60" spans="1:16">
      <c r="A60" t="s">
        <v>102</v>
      </c>
      <c r="C60" s="26">
        <v>63.64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221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570</v>
      </c>
      <c r="P60" s="199">
        <v>30</v>
      </c>
    </row>
    <row r="61" spans="1:16">
      <c r="A61" t="s">
        <v>103</v>
      </c>
      <c r="C61" s="26">
        <v>64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221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570</v>
      </c>
      <c r="P61" s="199">
        <v>50</v>
      </c>
    </row>
    <row r="62" spans="1:16">
      <c r="A62" t="s">
        <v>104</v>
      </c>
      <c r="C62" s="26">
        <v>64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221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570</v>
      </c>
      <c r="P62" s="199">
        <v>50</v>
      </c>
    </row>
    <row r="63" spans="1:16">
      <c r="A63" t="s">
        <v>105</v>
      </c>
      <c r="C63" s="26">
        <v>64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218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650</v>
      </c>
      <c r="P63" s="199">
        <v>0</v>
      </c>
    </row>
    <row r="64" spans="1:16">
      <c r="A64" t="s">
        <v>106</v>
      </c>
      <c r="C64" s="26">
        <v>64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218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720</v>
      </c>
      <c r="P64" s="199">
        <v>0</v>
      </c>
    </row>
    <row r="65" spans="1:16">
      <c r="A65" t="s">
        <v>107</v>
      </c>
      <c r="C65" s="26">
        <v>64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218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790.75</v>
      </c>
      <c r="P65" s="199">
        <v>0</v>
      </c>
    </row>
    <row r="66" spans="1:16">
      <c r="A66" t="s">
        <v>108</v>
      </c>
      <c r="C66" s="26">
        <v>64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218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790.75</v>
      </c>
      <c r="P66" s="199">
        <v>0</v>
      </c>
    </row>
    <row r="67" spans="1:16">
      <c r="A67" t="s">
        <v>109</v>
      </c>
      <c r="C67" s="26">
        <v>64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218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801.13</v>
      </c>
      <c r="P67" s="199">
        <v>0</v>
      </c>
    </row>
    <row r="68" spans="1:16">
      <c r="A68" t="s">
        <v>110</v>
      </c>
      <c r="C68" s="26">
        <v>64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218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790.75</v>
      </c>
      <c r="P68" s="199">
        <v>0</v>
      </c>
    </row>
    <row r="69" spans="1:16">
      <c r="A69" t="s">
        <v>111</v>
      </c>
      <c r="C69" s="26">
        <v>64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218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790.75</v>
      </c>
      <c r="P69" s="199">
        <v>0</v>
      </c>
    </row>
    <row r="70" spans="1:16">
      <c r="A70" t="s">
        <v>112</v>
      </c>
      <c r="C70" s="26">
        <v>64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218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790.75</v>
      </c>
      <c r="P70" s="199">
        <v>0</v>
      </c>
    </row>
    <row r="71" spans="1:16">
      <c r="A71" t="s">
        <v>113</v>
      </c>
      <c r="C71" s="26">
        <v>64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220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790.75</v>
      </c>
      <c r="P71" s="199">
        <v>0</v>
      </c>
    </row>
    <row r="72" spans="1:16">
      <c r="A72" t="s">
        <v>114</v>
      </c>
      <c r="C72" s="26">
        <v>64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220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790.75</v>
      </c>
      <c r="P72" s="199">
        <v>0</v>
      </c>
    </row>
    <row r="73" spans="1:16">
      <c r="A73" t="s">
        <v>115</v>
      </c>
      <c r="C73" s="26">
        <v>64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220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840.05</v>
      </c>
      <c r="P73" s="199">
        <v>0</v>
      </c>
    </row>
    <row r="74" spans="1:16">
      <c r="A74" t="s">
        <v>116</v>
      </c>
      <c r="C74" s="26">
        <v>64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220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831.05</v>
      </c>
      <c r="P74" s="199">
        <v>0</v>
      </c>
    </row>
    <row r="75" spans="1:16">
      <c r="A75" t="s">
        <v>117</v>
      </c>
      <c r="C75" s="26">
        <v>64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220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838.34</v>
      </c>
      <c r="P75" s="199">
        <v>0</v>
      </c>
    </row>
    <row r="76" spans="1:16">
      <c r="A76" t="s">
        <v>118</v>
      </c>
      <c r="C76" s="26">
        <v>64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220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808.34</v>
      </c>
      <c r="P76" s="199">
        <v>0</v>
      </c>
    </row>
    <row r="77" spans="1:16">
      <c r="A77" t="s">
        <v>119</v>
      </c>
      <c r="C77" s="26">
        <v>64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220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777.34</v>
      </c>
      <c r="P77" s="199">
        <v>0</v>
      </c>
    </row>
    <row r="78" spans="1:16">
      <c r="A78" t="s">
        <v>120</v>
      </c>
      <c r="C78" s="26">
        <v>64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220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767.1</v>
      </c>
      <c r="P78" s="199">
        <v>0</v>
      </c>
    </row>
    <row r="79" spans="1:16">
      <c r="A79" t="s">
        <v>121</v>
      </c>
      <c r="C79" s="26">
        <v>64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225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714.74</v>
      </c>
      <c r="P79" s="199">
        <v>0</v>
      </c>
    </row>
    <row r="80" spans="1:16">
      <c r="A80" t="s">
        <v>122</v>
      </c>
      <c r="C80" s="26">
        <v>64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225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755.74</v>
      </c>
      <c r="P80" s="199">
        <v>0</v>
      </c>
    </row>
    <row r="81" spans="1:16">
      <c r="A81" t="s">
        <v>123</v>
      </c>
      <c r="C81" s="26">
        <v>64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225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808.74</v>
      </c>
      <c r="P81" s="199">
        <v>0</v>
      </c>
    </row>
    <row r="82" spans="1:16">
      <c r="A82" t="s">
        <v>124</v>
      </c>
      <c r="C82" s="26">
        <v>64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225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794.5</v>
      </c>
      <c r="P82" s="199">
        <v>0</v>
      </c>
    </row>
    <row r="83" spans="1:16">
      <c r="A83" t="s">
        <v>125</v>
      </c>
      <c r="C83" s="26">
        <v>68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225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668.5</v>
      </c>
      <c r="P83" s="199">
        <v>0</v>
      </c>
    </row>
    <row r="84" spans="1:16">
      <c r="A84" t="s">
        <v>126</v>
      </c>
      <c r="C84" s="26">
        <v>68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225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702.5</v>
      </c>
      <c r="P84" s="199">
        <v>0</v>
      </c>
    </row>
    <row r="85" spans="1:16">
      <c r="A85" t="s">
        <v>127</v>
      </c>
      <c r="C85" s="26">
        <v>68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225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798.5</v>
      </c>
      <c r="P85" s="199">
        <v>0</v>
      </c>
    </row>
    <row r="86" spans="1:16">
      <c r="A86" t="s">
        <v>128</v>
      </c>
      <c r="C86" s="26">
        <v>68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225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833.5</v>
      </c>
      <c r="P86" s="199">
        <v>0</v>
      </c>
    </row>
    <row r="87" spans="1:16">
      <c r="A87" t="s">
        <v>129</v>
      </c>
      <c r="C87" s="26">
        <v>68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225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704.5</v>
      </c>
      <c r="P87" s="199">
        <v>0</v>
      </c>
    </row>
    <row r="88" spans="1:16">
      <c r="A88" t="s">
        <v>130</v>
      </c>
      <c r="C88" s="26">
        <v>68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225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731.5</v>
      </c>
      <c r="P88" s="199">
        <v>0</v>
      </c>
    </row>
    <row r="89" spans="1:16">
      <c r="A89" t="s">
        <v>131</v>
      </c>
      <c r="C89" s="26">
        <v>68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225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760.5</v>
      </c>
      <c r="P89" s="199">
        <v>0</v>
      </c>
    </row>
    <row r="90" spans="1:16">
      <c r="A90" t="s">
        <v>132</v>
      </c>
      <c r="C90" s="26">
        <v>68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225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790.5</v>
      </c>
      <c r="P90" s="199">
        <v>0</v>
      </c>
    </row>
    <row r="91" spans="1:16">
      <c r="A91" t="s">
        <v>133</v>
      </c>
      <c r="C91" s="26">
        <v>68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225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675.5</v>
      </c>
      <c r="P91" s="199">
        <v>0</v>
      </c>
    </row>
    <row r="92" spans="1:16">
      <c r="A92" t="s">
        <v>134</v>
      </c>
      <c r="C92" s="26">
        <v>68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225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703.5</v>
      </c>
      <c r="P92" s="199">
        <v>0</v>
      </c>
    </row>
    <row r="93" spans="1:16">
      <c r="A93" t="s">
        <v>135</v>
      </c>
      <c r="C93" s="26">
        <v>68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225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778.5</v>
      </c>
      <c r="P93" s="199">
        <v>0</v>
      </c>
    </row>
    <row r="94" spans="1:16">
      <c r="A94" t="s">
        <v>136</v>
      </c>
      <c r="C94" s="26">
        <v>68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225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839.5</v>
      </c>
      <c r="P94" s="199">
        <v>0</v>
      </c>
    </row>
    <row r="95" spans="1:16">
      <c r="A95" t="s">
        <v>137</v>
      </c>
      <c r="C95" s="26">
        <v>68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225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825.5</v>
      </c>
      <c r="P95" s="199">
        <v>0</v>
      </c>
    </row>
    <row r="96" spans="1:16">
      <c r="A96" t="s">
        <v>138</v>
      </c>
      <c r="C96" s="26">
        <v>68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225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839.5</v>
      </c>
      <c r="P96" s="199">
        <v>0</v>
      </c>
    </row>
    <row r="97" spans="1:17">
      <c r="A97" t="s">
        <v>139</v>
      </c>
      <c r="C97" s="26">
        <v>68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225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903.5</v>
      </c>
      <c r="P97" s="199">
        <v>0</v>
      </c>
    </row>
    <row r="98" spans="1:17">
      <c r="A98" t="s">
        <v>140</v>
      </c>
      <c r="C98" s="26">
        <v>68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225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895.5</v>
      </c>
      <c r="P98" s="19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1.6405699999999999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5.4232500000000003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14.17014</v>
      </c>
      <c r="P99" s="156">
        <f t="shared" si="0"/>
        <v>8.5000000000000006E-2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16.649999999999999</v>
      </c>
      <c r="L3" s="199">
        <v>0.36</v>
      </c>
      <c r="M3" s="199">
        <v>2.0699999999999998</v>
      </c>
      <c r="N3" s="199">
        <v>1.69</v>
      </c>
      <c r="O3" s="199">
        <v>2.29</v>
      </c>
      <c r="P3" s="199">
        <v>0.81</v>
      </c>
      <c r="Q3" s="199">
        <v>0.15</v>
      </c>
      <c r="R3" s="199">
        <v>0.61</v>
      </c>
      <c r="S3" s="199">
        <v>0.38</v>
      </c>
      <c r="T3" s="199">
        <v>0</v>
      </c>
      <c r="U3" s="199">
        <v>1.68</v>
      </c>
      <c r="V3" s="199">
        <v>0.2</v>
      </c>
      <c r="W3" s="199">
        <v>4.4000000000000004</v>
      </c>
      <c r="X3" s="199">
        <v>2.11</v>
      </c>
      <c r="Y3" s="199">
        <v>0</v>
      </c>
      <c r="Z3" s="199">
        <v>3.97</v>
      </c>
      <c r="AA3" s="199">
        <v>1</v>
      </c>
      <c r="AB3" s="199">
        <v>0</v>
      </c>
      <c r="AC3" s="199">
        <v>4.08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-25.75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-141.44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16.649999999999999</v>
      </c>
      <c r="L4" s="199">
        <v>0.36</v>
      </c>
      <c r="M4" s="199">
        <v>2.0699999999999998</v>
      </c>
      <c r="N4" s="199">
        <v>1.69</v>
      </c>
      <c r="O4" s="199">
        <v>2.29</v>
      </c>
      <c r="P4" s="199">
        <v>0.81</v>
      </c>
      <c r="Q4" s="199">
        <v>0.15</v>
      </c>
      <c r="R4" s="199">
        <v>0.61</v>
      </c>
      <c r="S4" s="199">
        <v>0.38</v>
      </c>
      <c r="T4" s="199">
        <v>0</v>
      </c>
      <c r="U4" s="199">
        <v>1.68</v>
      </c>
      <c r="V4" s="199">
        <v>0.2</v>
      </c>
      <c r="W4" s="199">
        <v>4.4000000000000004</v>
      </c>
      <c r="X4" s="199">
        <v>2.11</v>
      </c>
      <c r="Y4" s="199">
        <v>0</v>
      </c>
      <c r="Z4" s="199">
        <v>3.97</v>
      </c>
      <c r="AA4" s="199">
        <v>1</v>
      </c>
      <c r="AB4" s="199">
        <v>0</v>
      </c>
      <c r="AC4" s="199">
        <v>4.08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-25.75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-141.44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16.649999999999999</v>
      </c>
      <c r="L5" s="199">
        <v>0.36</v>
      </c>
      <c r="M5" s="199">
        <v>2.0699999999999998</v>
      </c>
      <c r="N5" s="199">
        <v>1.69</v>
      </c>
      <c r="O5" s="199">
        <v>2.29</v>
      </c>
      <c r="P5" s="199">
        <v>0.81</v>
      </c>
      <c r="Q5" s="199">
        <v>0.15</v>
      </c>
      <c r="R5" s="199">
        <v>0.61</v>
      </c>
      <c r="S5" s="199">
        <v>0.38</v>
      </c>
      <c r="T5" s="199">
        <v>0</v>
      </c>
      <c r="U5" s="199">
        <v>1.68</v>
      </c>
      <c r="V5" s="199">
        <v>0.19</v>
      </c>
      <c r="W5" s="199">
        <v>4.9400000000000004</v>
      </c>
      <c r="X5" s="199">
        <v>2.11</v>
      </c>
      <c r="Y5" s="199">
        <v>0</v>
      </c>
      <c r="Z5" s="199">
        <v>3.97</v>
      </c>
      <c r="AA5" s="199">
        <v>1</v>
      </c>
      <c r="AB5" s="199">
        <v>0</v>
      </c>
      <c r="AC5" s="199">
        <v>4.08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-25.75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-141.44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16.649999999999999</v>
      </c>
      <c r="L6" s="199">
        <v>0.36</v>
      </c>
      <c r="M6" s="199">
        <v>2.0699999999999998</v>
      </c>
      <c r="N6" s="199">
        <v>1.69</v>
      </c>
      <c r="O6" s="199">
        <v>2.29</v>
      </c>
      <c r="P6" s="199">
        <v>0.81</v>
      </c>
      <c r="Q6" s="199">
        <v>0.15</v>
      </c>
      <c r="R6" s="199">
        <v>0.61</v>
      </c>
      <c r="S6" s="199">
        <v>0.38</v>
      </c>
      <c r="T6" s="199">
        <v>0</v>
      </c>
      <c r="U6" s="199">
        <v>1.68</v>
      </c>
      <c r="V6" s="199">
        <v>0.19</v>
      </c>
      <c r="W6" s="199">
        <v>4.9400000000000004</v>
      </c>
      <c r="X6" s="199">
        <v>2.11</v>
      </c>
      <c r="Y6" s="199">
        <v>0</v>
      </c>
      <c r="Z6" s="199">
        <v>3.97</v>
      </c>
      <c r="AA6" s="199">
        <v>1</v>
      </c>
      <c r="AB6" s="199">
        <v>0</v>
      </c>
      <c r="AC6" s="199">
        <v>4.08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-25.75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-141.44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16.649999999999999</v>
      </c>
      <c r="L7" s="199">
        <v>0.36</v>
      </c>
      <c r="M7" s="199">
        <v>2.0699999999999998</v>
      </c>
      <c r="N7" s="199">
        <v>1.69</v>
      </c>
      <c r="O7" s="199">
        <v>2.38</v>
      </c>
      <c r="P7" s="199">
        <v>0.81</v>
      </c>
      <c r="Q7" s="199">
        <v>0.15</v>
      </c>
      <c r="R7" s="199">
        <v>0.61</v>
      </c>
      <c r="S7" s="199">
        <v>0.38</v>
      </c>
      <c r="T7" s="199">
        <v>0</v>
      </c>
      <c r="U7" s="199">
        <v>1.68</v>
      </c>
      <c r="V7" s="199">
        <v>0.19</v>
      </c>
      <c r="W7" s="199">
        <v>4.9400000000000004</v>
      </c>
      <c r="X7" s="199">
        <v>2.11</v>
      </c>
      <c r="Y7" s="199">
        <v>0</v>
      </c>
      <c r="Z7" s="199">
        <v>3.97</v>
      </c>
      <c r="AA7" s="199">
        <v>1</v>
      </c>
      <c r="AB7" s="199">
        <v>0</v>
      </c>
      <c r="AC7" s="199">
        <v>4.08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-27.61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-137.07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16.649999999999999</v>
      </c>
      <c r="L8" s="199">
        <v>0.36</v>
      </c>
      <c r="M8" s="199">
        <v>2.0699999999999998</v>
      </c>
      <c r="N8" s="199">
        <v>1.69</v>
      </c>
      <c r="O8" s="199">
        <v>2.38</v>
      </c>
      <c r="P8" s="199">
        <v>0.81</v>
      </c>
      <c r="Q8" s="199">
        <v>0.15</v>
      </c>
      <c r="R8" s="199">
        <v>0.61</v>
      </c>
      <c r="S8" s="199">
        <v>0.38</v>
      </c>
      <c r="T8" s="199">
        <v>0</v>
      </c>
      <c r="U8" s="199">
        <v>1.68</v>
      </c>
      <c r="V8" s="199">
        <v>0.19</v>
      </c>
      <c r="W8" s="199">
        <v>4.9400000000000004</v>
      </c>
      <c r="X8" s="199">
        <v>2.11</v>
      </c>
      <c r="Y8" s="199">
        <v>0</v>
      </c>
      <c r="Z8" s="199">
        <v>3.97</v>
      </c>
      <c r="AA8" s="199">
        <v>1</v>
      </c>
      <c r="AB8" s="199">
        <v>0</v>
      </c>
      <c r="AC8" s="199">
        <v>4.08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-27.61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-144.11000000000001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16.649999999999999</v>
      </c>
      <c r="L9" s="199">
        <v>0.36</v>
      </c>
      <c r="M9" s="199">
        <v>2.0699999999999998</v>
      </c>
      <c r="N9" s="199">
        <v>1.69</v>
      </c>
      <c r="O9" s="199">
        <v>2.38</v>
      </c>
      <c r="P9" s="199">
        <v>0.81</v>
      </c>
      <c r="Q9" s="199">
        <v>0.15</v>
      </c>
      <c r="R9" s="199">
        <v>0.61</v>
      </c>
      <c r="S9" s="199">
        <v>0.38</v>
      </c>
      <c r="T9" s="199">
        <v>0</v>
      </c>
      <c r="U9" s="199">
        <v>1.68</v>
      </c>
      <c r="V9" s="199">
        <v>0.19</v>
      </c>
      <c r="W9" s="199">
        <v>4.9400000000000004</v>
      </c>
      <c r="X9" s="199">
        <v>2.11</v>
      </c>
      <c r="Y9" s="199">
        <v>0</v>
      </c>
      <c r="Z9" s="199">
        <v>3.97</v>
      </c>
      <c r="AA9" s="199">
        <v>1</v>
      </c>
      <c r="AB9" s="199">
        <v>0</v>
      </c>
      <c r="AC9" s="199">
        <v>4.08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-27.61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-142.77000000000001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16.649999999999999</v>
      </c>
      <c r="L10" s="199">
        <v>0.36</v>
      </c>
      <c r="M10" s="199">
        <v>2.0699999999999998</v>
      </c>
      <c r="N10" s="199">
        <v>1.69</v>
      </c>
      <c r="O10" s="199">
        <v>2.38</v>
      </c>
      <c r="P10" s="199">
        <v>0.81</v>
      </c>
      <c r="Q10" s="199">
        <v>0.15</v>
      </c>
      <c r="R10" s="199">
        <v>0.61</v>
      </c>
      <c r="S10" s="199">
        <v>0.38</v>
      </c>
      <c r="T10" s="199">
        <v>0</v>
      </c>
      <c r="U10" s="199">
        <v>1.68</v>
      </c>
      <c r="V10" s="199">
        <v>0.19</v>
      </c>
      <c r="W10" s="199">
        <v>4.9400000000000004</v>
      </c>
      <c r="X10" s="199">
        <v>2.11</v>
      </c>
      <c r="Y10" s="199">
        <v>0</v>
      </c>
      <c r="Z10" s="199">
        <v>3.97</v>
      </c>
      <c r="AA10" s="199">
        <v>1</v>
      </c>
      <c r="AB10" s="199">
        <v>0</v>
      </c>
      <c r="AC10" s="199">
        <v>4.08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-24.82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-142.77000000000001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16.649999999999999</v>
      </c>
      <c r="L11" s="199">
        <v>0.36</v>
      </c>
      <c r="M11" s="199">
        <v>2.0699999999999998</v>
      </c>
      <c r="N11" s="199">
        <v>1.69</v>
      </c>
      <c r="O11" s="199">
        <v>2.38</v>
      </c>
      <c r="P11" s="199">
        <v>0.81</v>
      </c>
      <c r="Q11" s="199">
        <v>0.15</v>
      </c>
      <c r="R11" s="199">
        <v>0.61</v>
      </c>
      <c r="S11" s="199">
        <v>0.38</v>
      </c>
      <c r="T11" s="199">
        <v>0</v>
      </c>
      <c r="U11" s="199">
        <v>1.68</v>
      </c>
      <c r="V11" s="199">
        <v>0.19</v>
      </c>
      <c r="W11" s="199">
        <v>4.9400000000000004</v>
      </c>
      <c r="X11" s="199">
        <v>2.11</v>
      </c>
      <c r="Y11" s="199">
        <v>0</v>
      </c>
      <c r="Z11" s="199">
        <v>3.97</v>
      </c>
      <c r="AA11" s="199">
        <v>1</v>
      </c>
      <c r="AB11" s="199">
        <v>0</v>
      </c>
      <c r="AC11" s="199">
        <v>3.64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-44.82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-200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16.649999999999999</v>
      </c>
      <c r="L12" s="199">
        <v>0.36</v>
      </c>
      <c r="M12" s="199">
        <v>2.0699999999999998</v>
      </c>
      <c r="N12" s="199">
        <v>1.69</v>
      </c>
      <c r="O12" s="199">
        <v>2.38</v>
      </c>
      <c r="P12" s="199">
        <v>0.81</v>
      </c>
      <c r="Q12" s="199">
        <v>0.15</v>
      </c>
      <c r="R12" s="199">
        <v>0.61</v>
      </c>
      <c r="S12" s="199">
        <v>0.38</v>
      </c>
      <c r="T12" s="199">
        <v>0</v>
      </c>
      <c r="U12" s="199">
        <v>1.68</v>
      </c>
      <c r="V12" s="199">
        <v>0.19</v>
      </c>
      <c r="W12" s="199">
        <v>4.9400000000000004</v>
      </c>
      <c r="X12" s="199">
        <v>2.11</v>
      </c>
      <c r="Y12" s="199">
        <v>0</v>
      </c>
      <c r="Z12" s="199">
        <v>3.97</v>
      </c>
      <c r="AA12" s="199">
        <v>1</v>
      </c>
      <c r="AB12" s="199">
        <v>0</v>
      </c>
      <c r="AC12" s="199">
        <v>3.64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-44.82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-200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16.649999999999999</v>
      </c>
      <c r="L13" s="199">
        <v>0.36</v>
      </c>
      <c r="M13" s="199">
        <v>2.0699999999999998</v>
      </c>
      <c r="N13" s="199">
        <v>1.69</v>
      </c>
      <c r="O13" s="199">
        <v>2.38</v>
      </c>
      <c r="P13" s="199">
        <v>0.81</v>
      </c>
      <c r="Q13" s="199">
        <v>0.15</v>
      </c>
      <c r="R13" s="199">
        <v>0.61</v>
      </c>
      <c r="S13" s="199">
        <v>0.38</v>
      </c>
      <c r="T13" s="199">
        <v>0</v>
      </c>
      <c r="U13" s="199">
        <v>1.68</v>
      </c>
      <c r="V13" s="199">
        <v>0.19</v>
      </c>
      <c r="W13" s="199">
        <v>4.9400000000000004</v>
      </c>
      <c r="X13" s="199">
        <v>2.11</v>
      </c>
      <c r="Y13" s="199">
        <v>0</v>
      </c>
      <c r="Z13" s="199">
        <v>3.97</v>
      </c>
      <c r="AA13" s="199">
        <v>1</v>
      </c>
      <c r="AB13" s="199">
        <v>0</v>
      </c>
      <c r="AC13" s="199">
        <v>3.64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-44.82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-89.78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16.649999999999999</v>
      </c>
      <c r="L14" s="199">
        <v>0.36</v>
      </c>
      <c r="M14" s="199">
        <v>2.0699999999999998</v>
      </c>
      <c r="N14" s="199">
        <v>1.69</v>
      </c>
      <c r="O14" s="199">
        <v>2.38</v>
      </c>
      <c r="P14" s="199">
        <v>0.81</v>
      </c>
      <c r="Q14" s="199">
        <v>0.15</v>
      </c>
      <c r="R14" s="199">
        <v>0.61</v>
      </c>
      <c r="S14" s="199">
        <v>0.38</v>
      </c>
      <c r="T14" s="199">
        <v>0</v>
      </c>
      <c r="U14" s="199">
        <v>1.68</v>
      </c>
      <c r="V14" s="199">
        <v>0.19</v>
      </c>
      <c r="W14" s="199">
        <v>4.9400000000000004</v>
      </c>
      <c r="X14" s="199">
        <v>2.11</v>
      </c>
      <c r="Y14" s="199">
        <v>0</v>
      </c>
      <c r="Z14" s="199">
        <v>3.97</v>
      </c>
      <c r="AA14" s="199">
        <v>1</v>
      </c>
      <c r="AB14" s="199">
        <v>0</v>
      </c>
      <c r="AC14" s="199">
        <v>3.64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-44.82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-39.78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16.649999999999999</v>
      </c>
      <c r="L15" s="199">
        <v>0.36</v>
      </c>
      <c r="M15" s="199">
        <v>2.0699999999999998</v>
      </c>
      <c r="N15" s="199">
        <v>1.69</v>
      </c>
      <c r="O15" s="199">
        <v>2.38</v>
      </c>
      <c r="P15" s="199">
        <v>0.81</v>
      </c>
      <c r="Q15" s="199">
        <v>0.15</v>
      </c>
      <c r="R15" s="199">
        <v>0.61</v>
      </c>
      <c r="S15" s="199">
        <v>0.38</v>
      </c>
      <c r="T15" s="199">
        <v>0</v>
      </c>
      <c r="U15" s="199">
        <v>1.68</v>
      </c>
      <c r="V15" s="199">
        <v>0.19</v>
      </c>
      <c r="W15" s="199">
        <v>5.59</v>
      </c>
      <c r="X15" s="199">
        <v>2.11</v>
      </c>
      <c r="Y15" s="199">
        <v>0</v>
      </c>
      <c r="Z15" s="199">
        <v>3.97</v>
      </c>
      <c r="AA15" s="199">
        <v>1</v>
      </c>
      <c r="AB15" s="199">
        <v>0</v>
      </c>
      <c r="AC15" s="199">
        <v>3.64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-44.82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-101.78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16.649999999999999</v>
      </c>
      <c r="L16" s="199">
        <v>0.36</v>
      </c>
      <c r="M16" s="199">
        <v>2.0699999999999998</v>
      </c>
      <c r="N16" s="199">
        <v>1.69</v>
      </c>
      <c r="O16" s="199">
        <v>2.38</v>
      </c>
      <c r="P16" s="199">
        <v>0.81</v>
      </c>
      <c r="Q16" s="199">
        <v>0.15</v>
      </c>
      <c r="R16" s="199">
        <v>0.61</v>
      </c>
      <c r="S16" s="199">
        <v>0.38</v>
      </c>
      <c r="T16" s="199">
        <v>0</v>
      </c>
      <c r="U16" s="199">
        <v>1.68</v>
      </c>
      <c r="V16" s="199">
        <v>0.19</v>
      </c>
      <c r="W16" s="199">
        <v>5.59</v>
      </c>
      <c r="X16" s="199">
        <v>2.11</v>
      </c>
      <c r="Y16" s="199">
        <v>0</v>
      </c>
      <c r="Z16" s="199">
        <v>3.97</v>
      </c>
      <c r="AA16" s="199">
        <v>1</v>
      </c>
      <c r="AB16" s="199">
        <v>0</v>
      </c>
      <c r="AC16" s="199">
        <v>3.64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-44.82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-93.78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16.649999999999999</v>
      </c>
      <c r="L17" s="199">
        <v>0.36</v>
      </c>
      <c r="M17" s="199">
        <v>2.0699999999999998</v>
      </c>
      <c r="N17" s="199">
        <v>1.69</v>
      </c>
      <c r="O17" s="199">
        <v>2.38</v>
      </c>
      <c r="P17" s="199">
        <v>0.81</v>
      </c>
      <c r="Q17" s="199">
        <v>0.15</v>
      </c>
      <c r="R17" s="199">
        <v>0.61</v>
      </c>
      <c r="S17" s="199">
        <v>0.38</v>
      </c>
      <c r="T17" s="199">
        <v>0</v>
      </c>
      <c r="U17" s="199">
        <v>1.68</v>
      </c>
      <c r="V17" s="199">
        <v>0.19</v>
      </c>
      <c r="W17" s="199">
        <v>5.59</v>
      </c>
      <c r="X17" s="199">
        <v>2.11</v>
      </c>
      <c r="Y17" s="199">
        <v>0</v>
      </c>
      <c r="Z17" s="199">
        <v>3.97</v>
      </c>
      <c r="AA17" s="199">
        <v>1</v>
      </c>
      <c r="AB17" s="199">
        <v>0</v>
      </c>
      <c r="AC17" s="199">
        <v>3.64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-44.82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-66.78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16.649999999999999</v>
      </c>
      <c r="L18" s="199">
        <v>0.36</v>
      </c>
      <c r="M18" s="199">
        <v>2.0699999999999998</v>
      </c>
      <c r="N18" s="199">
        <v>1.69</v>
      </c>
      <c r="O18" s="199">
        <v>2.38</v>
      </c>
      <c r="P18" s="199">
        <v>0.81</v>
      </c>
      <c r="Q18" s="199">
        <v>0.15</v>
      </c>
      <c r="R18" s="199">
        <v>0.61</v>
      </c>
      <c r="S18" s="199">
        <v>0.38</v>
      </c>
      <c r="T18" s="199">
        <v>0</v>
      </c>
      <c r="U18" s="199">
        <v>1.68</v>
      </c>
      <c r="V18" s="199">
        <v>0.19</v>
      </c>
      <c r="W18" s="199">
        <v>5.59</v>
      </c>
      <c r="X18" s="199">
        <v>2.11</v>
      </c>
      <c r="Y18" s="199">
        <v>0</v>
      </c>
      <c r="Z18" s="199">
        <v>3.97</v>
      </c>
      <c r="AA18" s="199">
        <v>1</v>
      </c>
      <c r="AB18" s="199">
        <v>0</v>
      </c>
      <c r="AC18" s="199">
        <v>3.64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-44.82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-130.78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16.649999999999999</v>
      </c>
      <c r="L19" s="199">
        <v>0.36</v>
      </c>
      <c r="M19" s="199">
        <v>2.0699999999999998</v>
      </c>
      <c r="N19" s="199">
        <v>1.69</v>
      </c>
      <c r="O19" s="199">
        <v>2.38</v>
      </c>
      <c r="P19" s="199">
        <v>0.81</v>
      </c>
      <c r="Q19" s="199">
        <v>0.15</v>
      </c>
      <c r="R19" s="199">
        <v>0.61</v>
      </c>
      <c r="S19" s="199">
        <v>0.38</v>
      </c>
      <c r="T19" s="199">
        <v>0</v>
      </c>
      <c r="U19" s="199">
        <v>1.68</v>
      </c>
      <c r="V19" s="199">
        <v>0.19</v>
      </c>
      <c r="W19" s="199">
        <v>5.59</v>
      </c>
      <c r="X19" s="199">
        <v>2.11</v>
      </c>
      <c r="Y19" s="199">
        <v>0</v>
      </c>
      <c r="Z19" s="199">
        <v>3.97</v>
      </c>
      <c r="AA19" s="199">
        <v>1</v>
      </c>
      <c r="AB19" s="199">
        <v>0</v>
      </c>
      <c r="AC19" s="199">
        <v>3.64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-53.07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-101.16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16.649999999999999</v>
      </c>
      <c r="L20" s="199">
        <v>0.36</v>
      </c>
      <c r="M20" s="199">
        <v>2.0699999999999998</v>
      </c>
      <c r="N20" s="199">
        <v>1.69</v>
      </c>
      <c r="O20" s="199">
        <v>2.38</v>
      </c>
      <c r="P20" s="199">
        <v>0.81</v>
      </c>
      <c r="Q20" s="199">
        <v>0.15</v>
      </c>
      <c r="R20" s="199">
        <v>0.61</v>
      </c>
      <c r="S20" s="199">
        <v>0.38</v>
      </c>
      <c r="T20" s="199">
        <v>0</v>
      </c>
      <c r="U20" s="199">
        <v>1.68</v>
      </c>
      <c r="V20" s="199">
        <v>0.19</v>
      </c>
      <c r="W20" s="199">
        <v>5.59</v>
      </c>
      <c r="X20" s="199">
        <v>2.11</v>
      </c>
      <c r="Y20" s="199">
        <v>0</v>
      </c>
      <c r="Z20" s="199">
        <v>3.97</v>
      </c>
      <c r="AA20" s="199">
        <v>1</v>
      </c>
      <c r="AB20" s="199">
        <v>0</v>
      </c>
      <c r="AC20" s="199">
        <v>3.64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-53.07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-65.16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16.649999999999999</v>
      </c>
      <c r="L21" s="199">
        <v>0.36</v>
      </c>
      <c r="M21" s="199">
        <v>2.0699999999999998</v>
      </c>
      <c r="N21" s="199">
        <v>1.69</v>
      </c>
      <c r="O21" s="199">
        <v>2.38</v>
      </c>
      <c r="P21" s="199">
        <v>0.81</v>
      </c>
      <c r="Q21" s="199">
        <v>0.15</v>
      </c>
      <c r="R21" s="199">
        <v>0.61</v>
      </c>
      <c r="S21" s="199">
        <v>0.38</v>
      </c>
      <c r="T21" s="199">
        <v>0</v>
      </c>
      <c r="U21" s="199">
        <v>1.68</v>
      </c>
      <c r="V21" s="199">
        <v>0.19</v>
      </c>
      <c r="W21" s="199">
        <v>5.59</v>
      </c>
      <c r="X21" s="199">
        <v>2.11</v>
      </c>
      <c r="Y21" s="199">
        <v>0</v>
      </c>
      <c r="Z21" s="199">
        <v>3.97</v>
      </c>
      <c r="AA21" s="199">
        <v>1</v>
      </c>
      <c r="AB21" s="199">
        <v>0</v>
      </c>
      <c r="AC21" s="199">
        <v>1.1499999999999999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-53.07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-99.16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16.649999999999999</v>
      </c>
      <c r="L22" s="199">
        <v>0.36</v>
      </c>
      <c r="M22" s="199">
        <v>2.0699999999999998</v>
      </c>
      <c r="N22" s="199">
        <v>1.69</v>
      </c>
      <c r="O22" s="199">
        <v>2.38</v>
      </c>
      <c r="P22" s="199">
        <v>0.81</v>
      </c>
      <c r="Q22" s="199">
        <v>0.15</v>
      </c>
      <c r="R22" s="199">
        <v>0.61</v>
      </c>
      <c r="S22" s="199">
        <v>0.38</v>
      </c>
      <c r="T22" s="199">
        <v>0</v>
      </c>
      <c r="U22" s="199">
        <v>1.68</v>
      </c>
      <c r="V22" s="199">
        <v>0.19</v>
      </c>
      <c r="W22" s="199">
        <v>5.59</v>
      </c>
      <c r="X22" s="199">
        <v>2.11</v>
      </c>
      <c r="Y22" s="199">
        <v>0</v>
      </c>
      <c r="Z22" s="199">
        <v>3.97</v>
      </c>
      <c r="AA22" s="199">
        <v>1</v>
      </c>
      <c r="AB22" s="199">
        <v>0</v>
      </c>
      <c r="AC22" s="199">
        <v>0.67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-53.07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-100.16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16.649999999999999</v>
      </c>
      <c r="L23" s="199">
        <v>0.36</v>
      </c>
      <c r="M23" s="199">
        <v>2.0699999999999998</v>
      </c>
      <c r="N23" s="199">
        <v>1.69</v>
      </c>
      <c r="O23" s="199">
        <v>2.38</v>
      </c>
      <c r="P23" s="199">
        <v>0.81</v>
      </c>
      <c r="Q23" s="199">
        <v>0.15</v>
      </c>
      <c r="R23" s="199">
        <v>0.61</v>
      </c>
      <c r="S23" s="199">
        <v>0.38</v>
      </c>
      <c r="T23" s="199">
        <v>0</v>
      </c>
      <c r="U23" s="199">
        <v>1.68</v>
      </c>
      <c r="V23" s="199">
        <v>0.19</v>
      </c>
      <c r="W23" s="199">
        <v>5.59</v>
      </c>
      <c r="X23" s="199">
        <v>2.11</v>
      </c>
      <c r="Y23" s="199">
        <v>0</v>
      </c>
      <c r="Z23" s="199">
        <v>3.97</v>
      </c>
      <c r="AA23" s="199">
        <v>1</v>
      </c>
      <c r="AB23" s="199">
        <v>0</v>
      </c>
      <c r="AC23" s="199">
        <v>-4.5999999999999996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-53.07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-114.56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16.649999999999999</v>
      </c>
      <c r="L24" s="199">
        <v>0.36</v>
      </c>
      <c r="M24" s="199">
        <v>2.0699999999999998</v>
      </c>
      <c r="N24" s="199">
        <v>1.69</v>
      </c>
      <c r="O24" s="199">
        <v>2.38</v>
      </c>
      <c r="P24" s="199">
        <v>0.81</v>
      </c>
      <c r="Q24" s="199">
        <v>0.15</v>
      </c>
      <c r="R24" s="199">
        <v>0.61</v>
      </c>
      <c r="S24" s="199">
        <v>0.38</v>
      </c>
      <c r="T24" s="199">
        <v>0</v>
      </c>
      <c r="U24" s="199">
        <v>1.68</v>
      </c>
      <c r="V24" s="199">
        <v>0.19</v>
      </c>
      <c r="W24" s="199">
        <v>5.59</v>
      </c>
      <c r="X24" s="199">
        <v>2.11</v>
      </c>
      <c r="Y24" s="199">
        <v>0</v>
      </c>
      <c r="Z24" s="199">
        <v>3.97</v>
      </c>
      <c r="AA24" s="199">
        <v>1</v>
      </c>
      <c r="AB24" s="199">
        <v>0</v>
      </c>
      <c r="AC24" s="199">
        <v>-4.5999999999999996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-53.07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-71.16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16.649999999999999</v>
      </c>
      <c r="L25" s="199">
        <v>0.36</v>
      </c>
      <c r="M25" s="199">
        <v>2.0699999999999998</v>
      </c>
      <c r="N25" s="199">
        <v>1.69</v>
      </c>
      <c r="O25" s="199">
        <v>2.38</v>
      </c>
      <c r="P25" s="199">
        <v>0.81</v>
      </c>
      <c r="Q25" s="199">
        <v>0.15</v>
      </c>
      <c r="R25" s="199">
        <v>0.61</v>
      </c>
      <c r="S25" s="199">
        <v>0.38</v>
      </c>
      <c r="T25" s="199">
        <v>0</v>
      </c>
      <c r="U25" s="199">
        <v>1.68</v>
      </c>
      <c r="V25" s="199">
        <v>0.19</v>
      </c>
      <c r="W25" s="199">
        <v>5.59</v>
      </c>
      <c r="X25" s="199">
        <v>2.11</v>
      </c>
      <c r="Y25" s="199">
        <v>0</v>
      </c>
      <c r="Z25" s="199">
        <v>3.97</v>
      </c>
      <c r="AA25" s="199">
        <v>1</v>
      </c>
      <c r="AB25" s="199">
        <v>0</v>
      </c>
      <c r="AC25" s="199">
        <v>-4.5999999999999996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-53.07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22.34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16.649999999999999</v>
      </c>
      <c r="L26" s="199">
        <v>0.36</v>
      </c>
      <c r="M26" s="199">
        <v>2.0699999999999998</v>
      </c>
      <c r="N26" s="199">
        <v>1.69</v>
      </c>
      <c r="O26" s="199">
        <v>2.38</v>
      </c>
      <c r="P26" s="199">
        <v>0.81</v>
      </c>
      <c r="Q26" s="199">
        <v>0.15</v>
      </c>
      <c r="R26" s="199">
        <v>0.61</v>
      </c>
      <c r="S26" s="199">
        <v>0.38</v>
      </c>
      <c r="T26" s="199">
        <v>0</v>
      </c>
      <c r="U26" s="199">
        <v>1.68</v>
      </c>
      <c r="V26" s="199">
        <v>0.19</v>
      </c>
      <c r="W26" s="199">
        <v>5.59</v>
      </c>
      <c r="X26" s="199">
        <v>2.11</v>
      </c>
      <c r="Y26" s="199">
        <v>0</v>
      </c>
      <c r="Z26" s="199">
        <v>3.97</v>
      </c>
      <c r="AA26" s="199">
        <v>1</v>
      </c>
      <c r="AB26" s="199">
        <v>0</v>
      </c>
      <c r="AC26" s="199">
        <v>-4.5999999999999996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-53.07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61.89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1.84</v>
      </c>
      <c r="E27" s="199">
        <v>0</v>
      </c>
      <c r="F27" s="199">
        <v>4.7699999999999996</v>
      </c>
      <c r="G27" s="199">
        <v>2.38</v>
      </c>
      <c r="H27" s="199">
        <v>0</v>
      </c>
      <c r="I27" s="199">
        <v>0</v>
      </c>
      <c r="J27" s="199">
        <v>0.72</v>
      </c>
      <c r="K27" s="199">
        <v>16.649999999999999</v>
      </c>
      <c r="L27" s="199">
        <v>0.36</v>
      </c>
      <c r="M27" s="199">
        <v>2.0699999999999998</v>
      </c>
      <c r="N27" s="199">
        <v>1.69</v>
      </c>
      <c r="O27" s="199">
        <v>2.38</v>
      </c>
      <c r="P27" s="199">
        <v>0.81</v>
      </c>
      <c r="Q27" s="199">
        <v>0.15</v>
      </c>
      <c r="R27" s="199">
        <v>0.61</v>
      </c>
      <c r="S27" s="199">
        <v>0.38</v>
      </c>
      <c r="T27" s="199">
        <v>0</v>
      </c>
      <c r="U27" s="199">
        <v>1.68</v>
      </c>
      <c r="V27" s="199">
        <v>0.19</v>
      </c>
      <c r="W27" s="199">
        <v>5.59</v>
      </c>
      <c r="X27" s="199">
        <v>2.11</v>
      </c>
      <c r="Y27" s="199">
        <v>0</v>
      </c>
      <c r="Z27" s="199">
        <v>3.97</v>
      </c>
      <c r="AA27" s="199">
        <v>1</v>
      </c>
      <c r="AB27" s="199">
        <v>0</v>
      </c>
      <c r="AC27" s="199">
        <v>-4.5999999999999996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-53.07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58.29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1.84</v>
      </c>
      <c r="E28" s="199">
        <v>0</v>
      </c>
      <c r="F28" s="199">
        <v>4.7699999999999996</v>
      </c>
      <c r="G28" s="199">
        <v>2.38</v>
      </c>
      <c r="H28" s="199">
        <v>0</v>
      </c>
      <c r="I28" s="199">
        <v>0</v>
      </c>
      <c r="J28" s="199">
        <v>0.72</v>
      </c>
      <c r="K28" s="199">
        <v>16.649999999999999</v>
      </c>
      <c r="L28" s="199">
        <v>0.36</v>
      </c>
      <c r="M28" s="199">
        <v>2.0699999999999998</v>
      </c>
      <c r="N28" s="199">
        <v>1.69</v>
      </c>
      <c r="O28" s="199">
        <v>2.38</v>
      </c>
      <c r="P28" s="199">
        <v>0.81</v>
      </c>
      <c r="Q28" s="199">
        <v>0.15</v>
      </c>
      <c r="R28" s="199">
        <v>0.61</v>
      </c>
      <c r="S28" s="199">
        <v>0.38</v>
      </c>
      <c r="T28" s="199">
        <v>0</v>
      </c>
      <c r="U28" s="199">
        <v>1.68</v>
      </c>
      <c r="V28" s="199">
        <v>0.19</v>
      </c>
      <c r="W28" s="199">
        <v>5.59</v>
      </c>
      <c r="X28" s="199">
        <v>2.11</v>
      </c>
      <c r="Y28" s="199">
        <v>0</v>
      </c>
      <c r="Z28" s="199">
        <v>3.97</v>
      </c>
      <c r="AA28" s="199">
        <v>1</v>
      </c>
      <c r="AB28" s="199">
        <v>0</v>
      </c>
      <c r="AC28" s="199">
        <v>-4.5999999999999996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-53.07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49.69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1.84</v>
      </c>
      <c r="E29" s="199">
        <v>0</v>
      </c>
      <c r="F29" s="199">
        <v>4.7699999999999996</v>
      </c>
      <c r="G29" s="199">
        <v>2.38</v>
      </c>
      <c r="H29" s="199">
        <v>0</v>
      </c>
      <c r="I29" s="199">
        <v>0</v>
      </c>
      <c r="J29" s="199">
        <v>0.72</v>
      </c>
      <c r="K29" s="199">
        <v>16.649999999999999</v>
      </c>
      <c r="L29" s="199">
        <v>0.36</v>
      </c>
      <c r="M29" s="199">
        <v>2.0699999999999998</v>
      </c>
      <c r="N29" s="199">
        <v>1.69</v>
      </c>
      <c r="O29" s="199">
        <v>2.38</v>
      </c>
      <c r="P29" s="199">
        <v>0.81</v>
      </c>
      <c r="Q29" s="199">
        <v>0.15</v>
      </c>
      <c r="R29" s="199">
        <v>0.61</v>
      </c>
      <c r="S29" s="199">
        <v>0.38</v>
      </c>
      <c r="T29" s="199">
        <v>0</v>
      </c>
      <c r="U29" s="199">
        <v>1.68</v>
      </c>
      <c r="V29" s="199">
        <v>0.19</v>
      </c>
      <c r="W29" s="199">
        <v>5.59</v>
      </c>
      <c r="X29" s="199">
        <v>2.11</v>
      </c>
      <c r="Y29" s="199">
        <v>0</v>
      </c>
      <c r="Z29" s="199">
        <v>3.97</v>
      </c>
      <c r="AA29" s="199">
        <v>1</v>
      </c>
      <c r="AB29" s="199">
        <v>0</v>
      </c>
      <c r="AC29" s="199">
        <v>-4.5999999999999996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-53.07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61.04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1.84</v>
      </c>
      <c r="E30" s="199">
        <v>0</v>
      </c>
      <c r="F30" s="199">
        <v>4.7699999999999996</v>
      </c>
      <c r="G30" s="199">
        <v>2.38</v>
      </c>
      <c r="H30" s="199">
        <v>0</v>
      </c>
      <c r="I30" s="199">
        <v>0</v>
      </c>
      <c r="J30" s="199">
        <v>0.72</v>
      </c>
      <c r="K30" s="199">
        <v>16.649999999999999</v>
      </c>
      <c r="L30" s="199">
        <v>0.36</v>
      </c>
      <c r="M30" s="199">
        <v>2.0699999999999998</v>
      </c>
      <c r="N30" s="199">
        <v>1.69</v>
      </c>
      <c r="O30" s="199">
        <v>2.38</v>
      </c>
      <c r="P30" s="199">
        <v>0.81</v>
      </c>
      <c r="Q30" s="199">
        <v>0.15</v>
      </c>
      <c r="R30" s="199">
        <v>0.61</v>
      </c>
      <c r="S30" s="199">
        <v>0.38</v>
      </c>
      <c r="T30" s="199">
        <v>0</v>
      </c>
      <c r="U30" s="199">
        <v>1.68</v>
      </c>
      <c r="V30" s="199">
        <v>0.19</v>
      </c>
      <c r="W30" s="199">
        <v>5.59</v>
      </c>
      <c r="X30" s="199">
        <v>2.11</v>
      </c>
      <c r="Y30" s="199">
        <v>0</v>
      </c>
      <c r="Z30" s="199">
        <v>3.97</v>
      </c>
      <c r="AA30" s="199">
        <v>1</v>
      </c>
      <c r="AB30" s="199">
        <v>0</v>
      </c>
      <c r="AC30" s="199">
        <v>-4.5999999999999996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-53.07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82.62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1.84</v>
      </c>
      <c r="E31" s="199">
        <v>0</v>
      </c>
      <c r="F31" s="199">
        <v>4.7699999999999996</v>
      </c>
      <c r="G31" s="199">
        <v>2.38</v>
      </c>
      <c r="H31" s="199">
        <v>0</v>
      </c>
      <c r="I31" s="199">
        <v>0</v>
      </c>
      <c r="J31" s="199">
        <v>0.72</v>
      </c>
      <c r="K31" s="199">
        <v>16.649999999999999</v>
      </c>
      <c r="L31" s="199">
        <v>0.36</v>
      </c>
      <c r="M31" s="199">
        <v>2.0699999999999998</v>
      </c>
      <c r="N31" s="199">
        <v>1.69</v>
      </c>
      <c r="O31" s="199">
        <v>2.38</v>
      </c>
      <c r="P31" s="199">
        <v>0.81</v>
      </c>
      <c r="Q31" s="199">
        <v>0.15</v>
      </c>
      <c r="R31" s="199">
        <v>0.61</v>
      </c>
      <c r="S31" s="199">
        <v>0.38</v>
      </c>
      <c r="T31" s="199">
        <v>0</v>
      </c>
      <c r="U31" s="199">
        <v>1.68</v>
      </c>
      <c r="V31" s="199">
        <v>0.19</v>
      </c>
      <c r="W31" s="199">
        <v>5.59</v>
      </c>
      <c r="X31" s="199">
        <v>2.11</v>
      </c>
      <c r="Y31" s="199">
        <v>0</v>
      </c>
      <c r="Z31" s="199">
        <v>3.97</v>
      </c>
      <c r="AA31" s="199">
        <v>1</v>
      </c>
      <c r="AB31" s="199">
        <v>0</v>
      </c>
      <c r="AC31" s="199">
        <v>0.39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9.33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82.62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1.84</v>
      </c>
      <c r="E32" s="199">
        <v>0</v>
      </c>
      <c r="F32" s="199">
        <v>4.7699999999999996</v>
      </c>
      <c r="G32" s="199">
        <v>2.38</v>
      </c>
      <c r="H32" s="199">
        <v>0</v>
      </c>
      <c r="I32" s="199">
        <v>0</v>
      </c>
      <c r="J32" s="199">
        <v>0.72</v>
      </c>
      <c r="K32" s="199">
        <v>16.649999999999999</v>
      </c>
      <c r="L32" s="199">
        <v>0.36</v>
      </c>
      <c r="M32" s="199">
        <v>2.0699999999999998</v>
      </c>
      <c r="N32" s="199">
        <v>1.69</v>
      </c>
      <c r="O32" s="199">
        <v>2.38</v>
      </c>
      <c r="P32" s="199">
        <v>0.81</v>
      </c>
      <c r="Q32" s="199">
        <v>0.15</v>
      </c>
      <c r="R32" s="199">
        <v>0.61</v>
      </c>
      <c r="S32" s="199">
        <v>0.38</v>
      </c>
      <c r="T32" s="199">
        <v>0</v>
      </c>
      <c r="U32" s="199">
        <v>1.68</v>
      </c>
      <c r="V32" s="199">
        <v>0.19</v>
      </c>
      <c r="W32" s="199">
        <v>5.59</v>
      </c>
      <c r="X32" s="199">
        <v>2.11</v>
      </c>
      <c r="Y32" s="199">
        <v>0</v>
      </c>
      <c r="Z32" s="199">
        <v>3.97</v>
      </c>
      <c r="AA32" s="199">
        <v>1</v>
      </c>
      <c r="AB32" s="199">
        <v>0</v>
      </c>
      <c r="AC32" s="199">
        <v>0.39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9.33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82.62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1.84</v>
      </c>
      <c r="E33" s="199">
        <v>0</v>
      </c>
      <c r="F33" s="199">
        <v>4.7699999999999996</v>
      </c>
      <c r="G33" s="199">
        <v>2.38</v>
      </c>
      <c r="H33" s="199">
        <v>0</v>
      </c>
      <c r="I33" s="199">
        <v>0</v>
      </c>
      <c r="J33" s="199">
        <v>0.72</v>
      </c>
      <c r="K33" s="199">
        <v>16.649999999999999</v>
      </c>
      <c r="L33" s="199">
        <v>0.36</v>
      </c>
      <c r="M33" s="199">
        <v>2.0699999999999998</v>
      </c>
      <c r="N33" s="199">
        <v>1.69</v>
      </c>
      <c r="O33" s="199">
        <v>2.38</v>
      </c>
      <c r="P33" s="199">
        <v>0.81</v>
      </c>
      <c r="Q33" s="199">
        <v>0.15</v>
      </c>
      <c r="R33" s="199">
        <v>0.61</v>
      </c>
      <c r="S33" s="199">
        <v>0.38</v>
      </c>
      <c r="T33" s="199">
        <v>0</v>
      </c>
      <c r="U33" s="199">
        <v>1.68</v>
      </c>
      <c r="V33" s="199">
        <v>0.19</v>
      </c>
      <c r="W33" s="199">
        <v>5.59</v>
      </c>
      <c r="X33" s="199">
        <v>2.11</v>
      </c>
      <c r="Y33" s="199">
        <v>0</v>
      </c>
      <c r="Z33" s="199">
        <v>3.97</v>
      </c>
      <c r="AA33" s="199">
        <v>1</v>
      </c>
      <c r="AB33" s="199">
        <v>0</v>
      </c>
      <c r="AC33" s="199">
        <v>0.39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9.33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82.62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1.84</v>
      </c>
      <c r="E34" s="199">
        <v>0</v>
      </c>
      <c r="F34" s="199">
        <v>4.7699999999999996</v>
      </c>
      <c r="G34" s="199">
        <v>2.38</v>
      </c>
      <c r="H34" s="199">
        <v>0</v>
      </c>
      <c r="I34" s="199">
        <v>0</v>
      </c>
      <c r="J34" s="199">
        <v>0.72</v>
      </c>
      <c r="K34" s="199">
        <v>16.649999999999999</v>
      </c>
      <c r="L34" s="199">
        <v>0.36</v>
      </c>
      <c r="M34" s="199">
        <v>2.0699999999999998</v>
      </c>
      <c r="N34" s="199">
        <v>1.69</v>
      </c>
      <c r="O34" s="199">
        <v>2.38</v>
      </c>
      <c r="P34" s="199">
        <v>0.81</v>
      </c>
      <c r="Q34" s="199">
        <v>0.15</v>
      </c>
      <c r="R34" s="199">
        <v>0.61</v>
      </c>
      <c r="S34" s="199">
        <v>0.38</v>
      </c>
      <c r="T34" s="199">
        <v>0</v>
      </c>
      <c r="U34" s="199">
        <v>1.68</v>
      </c>
      <c r="V34" s="199">
        <v>0.19</v>
      </c>
      <c r="W34" s="199">
        <v>5.59</v>
      </c>
      <c r="X34" s="199">
        <v>2.11</v>
      </c>
      <c r="Y34" s="199">
        <v>0</v>
      </c>
      <c r="Z34" s="199">
        <v>3.97</v>
      </c>
      <c r="AA34" s="199">
        <v>1</v>
      </c>
      <c r="AB34" s="199">
        <v>0</v>
      </c>
      <c r="AC34" s="199">
        <v>0.39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9.33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82.62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1.84</v>
      </c>
      <c r="E35" s="199">
        <v>0</v>
      </c>
      <c r="F35" s="199">
        <v>4.7699999999999996</v>
      </c>
      <c r="G35" s="199">
        <v>2.38</v>
      </c>
      <c r="H35" s="199">
        <v>0</v>
      </c>
      <c r="I35" s="199">
        <v>0</v>
      </c>
      <c r="J35" s="199">
        <v>0.72</v>
      </c>
      <c r="K35" s="199">
        <v>16.649999999999999</v>
      </c>
      <c r="L35" s="199">
        <v>0.36</v>
      </c>
      <c r="M35" s="199">
        <v>2.0699999999999998</v>
      </c>
      <c r="N35" s="199">
        <v>1.69</v>
      </c>
      <c r="O35" s="199">
        <v>2.38</v>
      </c>
      <c r="P35" s="199">
        <v>0.81</v>
      </c>
      <c r="Q35" s="199">
        <v>0.15</v>
      </c>
      <c r="R35" s="199">
        <v>0.61</v>
      </c>
      <c r="S35" s="199">
        <v>0.38</v>
      </c>
      <c r="T35" s="199">
        <v>0</v>
      </c>
      <c r="U35" s="199">
        <v>1.68</v>
      </c>
      <c r="V35" s="199">
        <v>0.19</v>
      </c>
      <c r="W35" s="199">
        <v>5.59</v>
      </c>
      <c r="X35" s="199">
        <v>2.11</v>
      </c>
      <c r="Y35" s="199">
        <v>0</v>
      </c>
      <c r="Z35" s="199">
        <v>3.97</v>
      </c>
      <c r="AA35" s="199">
        <v>1</v>
      </c>
      <c r="AB35" s="199">
        <v>0</v>
      </c>
      <c r="AC35" s="199">
        <v>0.34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9.33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82.62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1.84</v>
      </c>
      <c r="E36" s="199">
        <v>0</v>
      </c>
      <c r="F36" s="199">
        <v>4.7699999999999996</v>
      </c>
      <c r="G36" s="199">
        <v>2.38</v>
      </c>
      <c r="H36" s="199">
        <v>0</v>
      </c>
      <c r="I36" s="199">
        <v>0</v>
      </c>
      <c r="J36" s="199">
        <v>0.72</v>
      </c>
      <c r="K36" s="199">
        <v>16.649999999999999</v>
      </c>
      <c r="L36" s="199">
        <v>0.36</v>
      </c>
      <c r="M36" s="199">
        <v>2.0699999999999998</v>
      </c>
      <c r="N36" s="199">
        <v>1.69</v>
      </c>
      <c r="O36" s="199">
        <v>2.38</v>
      </c>
      <c r="P36" s="199">
        <v>0.81</v>
      </c>
      <c r="Q36" s="199">
        <v>0.15</v>
      </c>
      <c r="R36" s="199">
        <v>0.61</v>
      </c>
      <c r="S36" s="199">
        <v>0.38</v>
      </c>
      <c r="T36" s="199">
        <v>0</v>
      </c>
      <c r="U36" s="199">
        <v>1.68</v>
      </c>
      <c r="V36" s="199">
        <v>0.19</v>
      </c>
      <c r="W36" s="199">
        <v>5.59</v>
      </c>
      <c r="X36" s="199">
        <v>2.11</v>
      </c>
      <c r="Y36" s="199">
        <v>0</v>
      </c>
      <c r="Z36" s="199">
        <v>3.97</v>
      </c>
      <c r="AA36" s="199">
        <v>1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9.33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82.62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1.84</v>
      </c>
      <c r="E37" s="199">
        <v>0</v>
      </c>
      <c r="F37" s="199">
        <v>4.7699999999999996</v>
      </c>
      <c r="G37" s="199">
        <v>2.38</v>
      </c>
      <c r="H37" s="199">
        <v>0</v>
      </c>
      <c r="I37" s="199">
        <v>0</v>
      </c>
      <c r="J37" s="199">
        <v>0.72</v>
      </c>
      <c r="K37" s="199">
        <v>16.649999999999999</v>
      </c>
      <c r="L37" s="199">
        <v>0.36</v>
      </c>
      <c r="M37" s="199">
        <v>2.0699999999999998</v>
      </c>
      <c r="N37" s="199">
        <v>1.69</v>
      </c>
      <c r="O37" s="199">
        <v>2.38</v>
      </c>
      <c r="P37" s="199">
        <v>0.81</v>
      </c>
      <c r="Q37" s="199">
        <v>0.15</v>
      </c>
      <c r="R37" s="199">
        <v>0.61</v>
      </c>
      <c r="S37" s="199">
        <v>0.38</v>
      </c>
      <c r="T37" s="199">
        <v>0</v>
      </c>
      <c r="U37" s="199">
        <v>1.68</v>
      </c>
      <c r="V37" s="199">
        <v>0.19</v>
      </c>
      <c r="W37" s="199">
        <v>5.59</v>
      </c>
      <c r="X37" s="199">
        <v>2.11</v>
      </c>
      <c r="Y37" s="199">
        <v>0</v>
      </c>
      <c r="Z37" s="199">
        <v>3.97</v>
      </c>
      <c r="AA37" s="199">
        <v>1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9.33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82.62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1.84</v>
      </c>
      <c r="E38" s="199">
        <v>0</v>
      </c>
      <c r="F38" s="199">
        <v>4.7699999999999996</v>
      </c>
      <c r="G38" s="199">
        <v>2.38</v>
      </c>
      <c r="H38" s="199">
        <v>0</v>
      </c>
      <c r="I38" s="199">
        <v>0</v>
      </c>
      <c r="J38" s="199">
        <v>0.72</v>
      </c>
      <c r="K38" s="199">
        <v>16.649999999999999</v>
      </c>
      <c r="L38" s="199">
        <v>0.36</v>
      </c>
      <c r="M38" s="199">
        <v>2.0699999999999998</v>
      </c>
      <c r="N38" s="199">
        <v>1.69</v>
      </c>
      <c r="O38" s="199">
        <v>2.38</v>
      </c>
      <c r="P38" s="199">
        <v>0.81</v>
      </c>
      <c r="Q38" s="199">
        <v>0.15</v>
      </c>
      <c r="R38" s="199">
        <v>0.61</v>
      </c>
      <c r="S38" s="199">
        <v>0.38</v>
      </c>
      <c r="T38" s="199">
        <v>0</v>
      </c>
      <c r="U38" s="199">
        <v>1.68</v>
      </c>
      <c r="V38" s="199">
        <v>0.19</v>
      </c>
      <c r="W38" s="199">
        <v>5.59</v>
      </c>
      <c r="X38" s="199">
        <v>2.11</v>
      </c>
      <c r="Y38" s="199">
        <v>0</v>
      </c>
      <c r="Z38" s="199">
        <v>3.97</v>
      </c>
      <c r="AA38" s="199">
        <v>1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9.33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82.62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1.84</v>
      </c>
      <c r="E39" s="199">
        <v>0</v>
      </c>
      <c r="F39" s="199">
        <v>4.7699999999999996</v>
      </c>
      <c r="G39" s="199">
        <v>2.38</v>
      </c>
      <c r="H39" s="199">
        <v>0</v>
      </c>
      <c r="I39" s="199">
        <v>0</v>
      </c>
      <c r="J39" s="199">
        <v>0.72</v>
      </c>
      <c r="K39" s="199">
        <v>16.649999999999999</v>
      </c>
      <c r="L39" s="199">
        <v>0.36</v>
      </c>
      <c r="M39" s="199">
        <v>2.0699999999999998</v>
      </c>
      <c r="N39" s="199">
        <v>1.69</v>
      </c>
      <c r="O39" s="199">
        <v>2.38</v>
      </c>
      <c r="P39" s="199">
        <v>0.81</v>
      </c>
      <c r="Q39" s="199">
        <v>0.15</v>
      </c>
      <c r="R39" s="199">
        <v>0.61</v>
      </c>
      <c r="S39" s="199">
        <v>0.38</v>
      </c>
      <c r="T39" s="199">
        <v>0</v>
      </c>
      <c r="U39" s="199">
        <v>1.68</v>
      </c>
      <c r="V39" s="199">
        <v>0.19</v>
      </c>
      <c r="W39" s="199">
        <v>5.59</v>
      </c>
      <c r="X39" s="199">
        <v>2.11</v>
      </c>
      <c r="Y39" s="199">
        <v>0</v>
      </c>
      <c r="Z39" s="199">
        <v>3.97</v>
      </c>
      <c r="AA39" s="199">
        <v>1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9.33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82.62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1.84</v>
      </c>
      <c r="E40" s="199">
        <v>0</v>
      </c>
      <c r="F40" s="199">
        <v>4.7699999999999996</v>
      </c>
      <c r="G40" s="199">
        <v>2.38</v>
      </c>
      <c r="H40" s="199">
        <v>0</v>
      </c>
      <c r="I40" s="199">
        <v>0</v>
      </c>
      <c r="J40" s="199">
        <v>0.72</v>
      </c>
      <c r="K40" s="199">
        <v>16.649999999999999</v>
      </c>
      <c r="L40" s="199">
        <v>0.36</v>
      </c>
      <c r="M40" s="199">
        <v>2.0699999999999998</v>
      </c>
      <c r="N40" s="199">
        <v>1.69</v>
      </c>
      <c r="O40" s="199">
        <v>2.38</v>
      </c>
      <c r="P40" s="199">
        <v>0.81</v>
      </c>
      <c r="Q40" s="199">
        <v>0.15</v>
      </c>
      <c r="R40" s="199">
        <v>0.61</v>
      </c>
      <c r="S40" s="199">
        <v>0.38</v>
      </c>
      <c r="T40" s="199">
        <v>0</v>
      </c>
      <c r="U40" s="199">
        <v>1.68</v>
      </c>
      <c r="V40" s="199">
        <v>0.19</v>
      </c>
      <c r="W40" s="199">
        <v>5.59</v>
      </c>
      <c r="X40" s="199">
        <v>2.11</v>
      </c>
      <c r="Y40" s="199">
        <v>0</v>
      </c>
      <c r="Z40" s="199">
        <v>3.97</v>
      </c>
      <c r="AA40" s="199">
        <v>1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9.33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82.62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1.84</v>
      </c>
      <c r="E41" s="199">
        <v>0</v>
      </c>
      <c r="F41" s="199">
        <v>4.7699999999999996</v>
      </c>
      <c r="G41" s="199">
        <v>2.38</v>
      </c>
      <c r="H41" s="199">
        <v>0</v>
      </c>
      <c r="I41" s="199">
        <v>0</v>
      </c>
      <c r="J41" s="199">
        <v>0.72</v>
      </c>
      <c r="K41" s="199">
        <v>16.649999999999999</v>
      </c>
      <c r="L41" s="199">
        <v>0.36</v>
      </c>
      <c r="M41" s="199">
        <v>2.0699999999999998</v>
      </c>
      <c r="N41" s="199">
        <v>1.69</v>
      </c>
      <c r="O41" s="199">
        <v>2.38</v>
      </c>
      <c r="P41" s="199">
        <v>0.81</v>
      </c>
      <c r="Q41" s="199">
        <v>0.15</v>
      </c>
      <c r="R41" s="199">
        <v>0.61</v>
      </c>
      <c r="S41" s="199">
        <v>0.38</v>
      </c>
      <c r="T41" s="199">
        <v>0</v>
      </c>
      <c r="U41" s="199">
        <v>1.68</v>
      </c>
      <c r="V41" s="199">
        <v>0.19</v>
      </c>
      <c r="W41" s="199">
        <v>5.59</v>
      </c>
      <c r="X41" s="199">
        <v>2.11</v>
      </c>
      <c r="Y41" s="199">
        <v>0</v>
      </c>
      <c r="Z41" s="199">
        <v>3.97</v>
      </c>
      <c r="AA41" s="199">
        <v>1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9.33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82.62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1.84</v>
      </c>
      <c r="E42" s="199">
        <v>0</v>
      </c>
      <c r="F42" s="199">
        <v>4.7699999999999996</v>
      </c>
      <c r="G42" s="199">
        <v>2.38</v>
      </c>
      <c r="H42" s="199">
        <v>0</v>
      </c>
      <c r="I42" s="199">
        <v>0</v>
      </c>
      <c r="J42" s="199">
        <v>0.72</v>
      </c>
      <c r="K42" s="199">
        <v>16.649999999999999</v>
      </c>
      <c r="L42" s="199">
        <v>0.36</v>
      </c>
      <c r="M42" s="199">
        <v>2.0699999999999998</v>
      </c>
      <c r="N42" s="199">
        <v>1.69</v>
      </c>
      <c r="O42" s="199">
        <v>2.38</v>
      </c>
      <c r="P42" s="199">
        <v>0.81</v>
      </c>
      <c r="Q42" s="199">
        <v>0.15</v>
      </c>
      <c r="R42" s="199">
        <v>0.61</v>
      </c>
      <c r="S42" s="199">
        <v>0.38</v>
      </c>
      <c r="T42" s="199">
        <v>0</v>
      </c>
      <c r="U42" s="199">
        <v>1.68</v>
      </c>
      <c r="V42" s="199">
        <v>0.19</v>
      </c>
      <c r="W42" s="199">
        <v>5.59</v>
      </c>
      <c r="X42" s="199">
        <v>2.11</v>
      </c>
      <c r="Y42" s="199">
        <v>0</v>
      </c>
      <c r="Z42" s="199">
        <v>3.97</v>
      </c>
      <c r="AA42" s="199">
        <v>1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9.33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82.62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1.84</v>
      </c>
      <c r="E43" s="199">
        <v>0</v>
      </c>
      <c r="F43" s="199">
        <v>4.7699999999999996</v>
      </c>
      <c r="G43" s="199">
        <v>2.38</v>
      </c>
      <c r="H43" s="199">
        <v>0</v>
      </c>
      <c r="I43" s="199">
        <v>0</v>
      </c>
      <c r="J43" s="199">
        <v>0.72</v>
      </c>
      <c r="K43" s="199">
        <v>16.649999999999999</v>
      </c>
      <c r="L43" s="199">
        <v>0.36</v>
      </c>
      <c r="M43" s="199">
        <v>2.0699999999999998</v>
      </c>
      <c r="N43" s="199">
        <v>1.69</v>
      </c>
      <c r="O43" s="199">
        <v>2.38</v>
      </c>
      <c r="P43" s="199">
        <v>0.81</v>
      </c>
      <c r="Q43" s="199">
        <v>0.15</v>
      </c>
      <c r="R43" s="199">
        <v>0.61</v>
      </c>
      <c r="S43" s="199">
        <v>0.38</v>
      </c>
      <c r="T43" s="199">
        <v>0</v>
      </c>
      <c r="U43" s="199">
        <v>1.68</v>
      </c>
      <c r="V43" s="199">
        <v>0.19</v>
      </c>
      <c r="W43" s="199">
        <v>5.59</v>
      </c>
      <c r="X43" s="199">
        <v>2.11</v>
      </c>
      <c r="Y43" s="199">
        <v>0</v>
      </c>
      <c r="Z43" s="199">
        <v>3.97</v>
      </c>
      <c r="AA43" s="199">
        <v>1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9.33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76.400000000000006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1.84</v>
      </c>
      <c r="E44" s="199">
        <v>0</v>
      </c>
      <c r="F44" s="199">
        <v>4.7699999999999996</v>
      </c>
      <c r="G44" s="199">
        <v>2.38</v>
      </c>
      <c r="H44" s="199">
        <v>0</v>
      </c>
      <c r="I44" s="199">
        <v>0</v>
      </c>
      <c r="J44" s="199">
        <v>0.72</v>
      </c>
      <c r="K44" s="199">
        <v>16.649999999999999</v>
      </c>
      <c r="L44" s="199">
        <v>0.36</v>
      </c>
      <c r="M44" s="199">
        <v>2.0699999999999998</v>
      </c>
      <c r="N44" s="199">
        <v>1.69</v>
      </c>
      <c r="O44" s="199">
        <v>2.38</v>
      </c>
      <c r="P44" s="199">
        <v>0.81</v>
      </c>
      <c r="Q44" s="199">
        <v>0.15</v>
      </c>
      <c r="R44" s="199">
        <v>0.61</v>
      </c>
      <c r="S44" s="199">
        <v>0.38</v>
      </c>
      <c r="T44" s="199">
        <v>0</v>
      </c>
      <c r="U44" s="199">
        <v>1.68</v>
      </c>
      <c r="V44" s="199">
        <v>0.19</v>
      </c>
      <c r="W44" s="199">
        <v>5.59</v>
      </c>
      <c r="X44" s="199">
        <v>2.11</v>
      </c>
      <c r="Y44" s="199">
        <v>0</v>
      </c>
      <c r="Z44" s="199">
        <v>3.97</v>
      </c>
      <c r="AA44" s="199">
        <v>1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9.33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76.400000000000006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1.84</v>
      </c>
      <c r="E45" s="199">
        <v>0</v>
      </c>
      <c r="F45" s="199">
        <v>4.7699999999999996</v>
      </c>
      <c r="G45" s="199">
        <v>2.38</v>
      </c>
      <c r="H45" s="199">
        <v>0</v>
      </c>
      <c r="I45" s="199">
        <v>0</v>
      </c>
      <c r="J45" s="199">
        <v>0.72</v>
      </c>
      <c r="K45" s="199">
        <v>16.649999999999999</v>
      </c>
      <c r="L45" s="199">
        <v>0.36</v>
      </c>
      <c r="M45" s="199">
        <v>2.0699999999999998</v>
      </c>
      <c r="N45" s="199">
        <v>1.69</v>
      </c>
      <c r="O45" s="199">
        <v>2.38</v>
      </c>
      <c r="P45" s="199">
        <v>0.81</v>
      </c>
      <c r="Q45" s="199">
        <v>0.15</v>
      </c>
      <c r="R45" s="199">
        <v>0.61</v>
      </c>
      <c r="S45" s="199">
        <v>0.38</v>
      </c>
      <c r="T45" s="199">
        <v>0</v>
      </c>
      <c r="U45" s="199">
        <v>1.68</v>
      </c>
      <c r="V45" s="199">
        <v>0.19</v>
      </c>
      <c r="W45" s="199">
        <v>5.59</v>
      </c>
      <c r="X45" s="199">
        <v>2.11</v>
      </c>
      <c r="Y45" s="199">
        <v>0</v>
      </c>
      <c r="Z45" s="199">
        <v>3.97</v>
      </c>
      <c r="AA45" s="199">
        <v>1</v>
      </c>
      <c r="AB45" s="199">
        <v>0</v>
      </c>
      <c r="AC45" s="199">
        <v>-4.5999999999999996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-53.07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76.400000000000006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1.84</v>
      </c>
      <c r="E46" s="199">
        <v>0</v>
      </c>
      <c r="F46" s="199">
        <v>4.7699999999999996</v>
      </c>
      <c r="G46" s="199">
        <v>2.38</v>
      </c>
      <c r="H46" s="199">
        <v>0</v>
      </c>
      <c r="I46" s="199">
        <v>0</v>
      </c>
      <c r="J46" s="199">
        <v>0.72</v>
      </c>
      <c r="K46" s="199">
        <v>16.649999999999999</v>
      </c>
      <c r="L46" s="199">
        <v>0.36</v>
      </c>
      <c r="M46" s="199">
        <v>2.0699999999999998</v>
      </c>
      <c r="N46" s="199">
        <v>1.69</v>
      </c>
      <c r="O46" s="199">
        <v>2.38</v>
      </c>
      <c r="P46" s="199">
        <v>0.81</v>
      </c>
      <c r="Q46" s="199">
        <v>0.15</v>
      </c>
      <c r="R46" s="199">
        <v>0.61</v>
      </c>
      <c r="S46" s="199">
        <v>0.38</v>
      </c>
      <c r="T46" s="199">
        <v>0</v>
      </c>
      <c r="U46" s="199">
        <v>1.68</v>
      </c>
      <c r="V46" s="199">
        <v>0.19</v>
      </c>
      <c r="W46" s="199">
        <v>5.59</v>
      </c>
      <c r="X46" s="199">
        <v>2.11</v>
      </c>
      <c r="Y46" s="199">
        <v>0</v>
      </c>
      <c r="Z46" s="199">
        <v>3.97</v>
      </c>
      <c r="AA46" s="199">
        <v>1</v>
      </c>
      <c r="AB46" s="199">
        <v>0</v>
      </c>
      <c r="AC46" s="199">
        <v>-4.45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-50.66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76.400000000000006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1.84</v>
      </c>
      <c r="E47" s="199">
        <v>0</v>
      </c>
      <c r="F47" s="199">
        <v>4.7699999999999996</v>
      </c>
      <c r="G47" s="199">
        <v>2.38</v>
      </c>
      <c r="H47" s="199">
        <v>0</v>
      </c>
      <c r="I47" s="199">
        <v>0</v>
      </c>
      <c r="J47" s="199">
        <v>0.72</v>
      </c>
      <c r="K47" s="199">
        <v>16.649999999999999</v>
      </c>
      <c r="L47" s="199">
        <v>0.36</v>
      </c>
      <c r="M47" s="199">
        <v>2.0699999999999998</v>
      </c>
      <c r="N47" s="199">
        <v>1.69</v>
      </c>
      <c r="O47" s="199">
        <v>2.38</v>
      </c>
      <c r="P47" s="199">
        <v>0.81</v>
      </c>
      <c r="Q47" s="199">
        <v>0.15</v>
      </c>
      <c r="R47" s="199">
        <v>0.61</v>
      </c>
      <c r="S47" s="199">
        <v>0.38</v>
      </c>
      <c r="T47" s="199">
        <v>0</v>
      </c>
      <c r="U47" s="199">
        <v>1.68</v>
      </c>
      <c r="V47" s="199">
        <v>0.19</v>
      </c>
      <c r="W47" s="199">
        <v>5.59</v>
      </c>
      <c r="X47" s="199">
        <v>2.11</v>
      </c>
      <c r="Y47" s="199">
        <v>0</v>
      </c>
      <c r="Z47" s="199">
        <v>3.97</v>
      </c>
      <c r="AA47" s="199">
        <v>1</v>
      </c>
      <c r="AB47" s="199">
        <v>0</v>
      </c>
      <c r="AC47" s="199">
        <v>-4.45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-50.66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76.400000000000006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1.84</v>
      </c>
      <c r="E48" s="199">
        <v>0</v>
      </c>
      <c r="F48" s="199">
        <v>4.7699999999999996</v>
      </c>
      <c r="G48" s="199">
        <v>2.38</v>
      </c>
      <c r="H48" s="199">
        <v>0</v>
      </c>
      <c r="I48" s="199">
        <v>0</v>
      </c>
      <c r="J48" s="199">
        <v>0.72</v>
      </c>
      <c r="K48" s="199">
        <v>16.649999999999999</v>
      </c>
      <c r="L48" s="199">
        <v>0.36</v>
      </c>
      <c r="M48" s="199">
        <v>2.0699999999999998</v>
      </c>
      <c r="N48" s="199">
        <v>1.69</v>
      </c>
      <c r="O48" s="199">
        <v>2.38</v>
      </c>
      <c r="P48" s="199">
        <v>0.81</v>
      </c>
      <c r="Q48" s="199">
        <v>0.15</v>
      </c>
      <c r="R48" s="199">
        <v>0.61</v>
      </c>
      <c r="S48" s="199">
        <v>0.38</v>
      </c>
      <c r="T48" s="199">
        <v>0</v>
      </c>
      <c r="U48" s="199">
        <v>1.68</v>
      </c>
      <c r="V48" s="199">
        <v>0.19</v>
      </c>
      <c r="W48" s="199">
        <v>5.59</v>
      </c>
      <c r="X48" s="199">
        <v>2.11</v>
      </c>
      <c r="Y48" s="199">
        <v>0</v>
      </c>
      <c r="Z48" s="199">
        <v>3.97</v>
      </c>
      <c r="AA48" s="199">
        <v>1</v>
      </c>
      <c r="AB48" s="199">
        <v>0</v>
      </c>
      <c r="AC48" s="199">
        <v>-4.45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-50.66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76.400000000000006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1.84</v>
      </c>
      <c r="E49" s="199">
        <v>0</v>
      </c>
      <c r="F49" s="199">
        <v>4.7699999999999996</v>
      </c>
      <c r="G49" s="199">
        <v>2.38</v>
      </c>
      <c r="H49" s="199">
        <v>0</v>
      </c>
      <c r="I49" s="199">
        <v>0</v>
      </c>
      <c r="J49" s="199">
        <v>0.72</v>
      </c>
      <c r="K49" s="199">
        <v>16.649999999999999</v>
      </c>
      <c r="L49" s="199">
        <v>0.36</v>
      </c>
      <c r="M49" s="199">
        <v>2.0699999999999998</v>
      </c>
      <c r="N49" s="199">
        <v>1.69</v>
      </c>
      <c r="O49" s="199">
        <v>2.38</v>
      </c>
      <c r="P49" s="199">
        <v>0.81</v>
      </c>
      <c r="Q49" s="199">
        <v>0.15</v>
      </c>
      <c r="R49" s="199">
        <v>0.61</v>
      </c>
      <c r="S49" s="199">
        <v>0.38</v>
      </c>
      <c r="T49" s="199">
        <v>0</v>
      </c>
      <c r="U49" s="199">
        <v>1.68</v>
      </c>
      <c r="V49" s="199">
        <v>0.19</v>
      </c>
      <c r="W49" s="199">
        <v>5.59</v>
      </c>
      <c r="X49" s="199">
        <v>2.11</v>
      </c>
      <c r="Y49" s="199">
        <v>0</v>
      </c>
      <c r="Z49" s="199">
        <v>3.97</v>
      </c>
      <c r="AA49" s="199">
        <v>1</v>
      </c>
      <c r="AB49" s="199">
        <v>0</v>
      </c>
      <c r="AC49" s="199">
        <v>-4.45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-50.66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76.400000000000006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1.84</v>
      </c>
      <c r="E50" s="199">
        <v>0</v>
      </c>
      <c r="F50" s="199">
        <v>4.7699999999999996</v>
      </c>
      <c r="G50" s="199">
        <v>2.38</v>
      </c>
      <c r="H50" s="199">
        <v>0</v>
      </c>
      <c r="I50" s="199">
        <v>0</v>
      </c>
      <c r="J50" s="199">
        <v>0.72</v>
      </c>
      <c r="K50" s="199">
        <v>16.649999999999999</v>
      </c>
      <c r="L50" s="199">
        <v>0.36</v>
      </c>
      <c r="M50" s="199">
        <v>2.0699999999999998</v>
      </c>
      <c r="N50" s="199">
        <v>1.69</v>
      </c>
      <c r="O50" s="199">
        <v>2.38</v>
      </c>
      <c r="P50" s="199">
        <v>0.81</v>
      </c>
      <c r="Q50" s="199">
        <v>0.15</v>
      </c>
      <c r="R50" s="199">
        <v>0.61</v>
      </c>
      <c r="S50" s="199">
        <v>0.38</v>
      </c>
      <c r="T50" s="199">
        <v>0</v>
      </c>
      <c r="U50" s="199">
        <v>1.68</v>
      </c>
      <c r="V50" s="199">
        <v>0.19</v>
      </c>
      <c r="W50" s="199">
        <v>5.59</v>
      </c>
      <c r="X50" s="199">
        <v>2.11</v>
      </c>
      <c r="Y50" s="199">
        <v>0</v>
      </c>
      <c r="Z50" s="199">
        <v>3.97</v>
      </c>
      <c r="AA50" s="199">
        <v>1</v>
      </c>
      <c r="AB50" s="199">
        <v>0</v>
      </c>
      <c r="AC50" s="199">
        <v>-4.45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-50.66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76.400000000000006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1.84</v>
      </c>
      <c r="E51" s="199">
        <v>0</v>
      </c>
      <c r="F51" s="199">
        <v>4.7699999999999996</v>
      </c>
      <c r="G51" s="199">
        <v>2.38</v>
      </c>
      <c r="H51" s="199">
        <v>0</v>
      </c>
      <c r="I51" s="199">
        <v>0</v>
      </c>
      <c r="J51" s="199">
        <v>0.72</v>
      </c>
      <c r="K51" s="199">
        <v>16.649999999999999</v>
      </c>
      <c r="L51" s="199">
        <v>0.36</v>
      </c>
      <c r="M51" s="199">
        <v>2.0699999999999998</v>
      </c>
      <c r="N51" s="199">
        <v>1.69</v>
      </c>
      <c r="O51" s="199">
        <v>2.38</v>
      </c>
      <c r="P51" s="199">
        <v>0.81</v>
      </c>
      <c r="Q51" s="199">
        <v>0.15</v>
      </c>
      <c r="R51" s="199">
        <v>0.61</v>
      </c>
      <c r="S51" s="199">
        <v>0.38</v>
      </c>
      <c r="T51" s="199">
        <v>0</v>
      </c>
      <c r="U51" s="199">
        <v>1.68</v>
      </c>
      <c r="V51" s="199">
        <v>0.19</v>
      </c>
      <c r="W51" s="199">
        <v>5.59</v>
      </c>
      <c r="X51" s="199">
        <v>2.11</v>
      </c>
      <c r="Y51" s="199">
        <v>0</v>
      </c>
      <c r="Z51" s="199">
        <v>3.97</v>
      </c>
      <c r="AA51" s="199">
        <v>1</v>
      </c>
      <c r="AB51" s="199">
        <v>0</v>
      </c>
      <c r="AC51" s="199">
        <v>-4.45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-50.66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70.17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1.84</v>
      </c>
      <c r="E52" s="199">
        <v>0</v>
      </c>
      <c r="F52" s="199">
        <v>4.7699999999999996</v>
      </c>
      <c r="G52" s="199">
        <v>2.38</v>
      </c>
      <c r="H52" s="199">
        <v>0</v>
      </c>
      <c r="I52" s="199">
        <v>0</v>
      </c>
      <c r="J52" s="199">
        <v>0.72</v>
      </c>
      <c r="K52" s="199">
        <v>16.649999999999999</v>
      </c>
      <c r="L52" s="199">
        <v>0.36</v>
      </c>
      <c r="M52" s="199">
        <v>2.0699999999999998</v>
      </c>
      <c r="N52" s="199">
        <v>1.69</v>
      </c>
      <c r="O52" s="199">
        <v>2.38</v>
      </c>
      <c r="P52" s="199">
        <v>0.81</v>
      </c>
      <c r="Q52" s="199">
        <v>0.15</v>
      </c>
      <c r="R52" s="199">
        <v>0.61</v>
      </c>
      <c r="S52" s="199">
        <v>0.38</v>
      </c>
      <c r="T52" s="199">
        <v>0</v>
      </c>
      <c r="U52" s="199">
        <v>1.68</v>
      </c>
      <c r="V52" s="199">
        <v>0.19</v>
      </c>
      <c r="W52" s="199">
        <v>5.59</v>
      </c>
      <c r="X52" s="199">
        <v>2.11</v>
      </c>
      <c r="Y52" s="199">
        <v>0</v>
      </c>
      <c r="Z52" s="199">
        <v>3.97</v>
      </c>
      <c r="AA52" s="199">
        <v>1</v>
      </c>
      <c r="AB52" s="199">
        <v>0</v>
      </c>
      <c r="AC52" s="199">
        <v>-3.31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-45.7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70.17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1.84</v>
      </c>
      <c r="E53" s="199">
        <v>0</v>
      </c>
      <c r="F53" s="199">
        <v>4.7699999999999996</v>
      </c>
      <c r="G53" s="199">
        <v>2.38</v>
      </c>
      <c r="H53" s="199">
        <v>0</v>
      </c>
      <c r="I53" s="199">
        <v>0</v>
      </c>
      <c r="J53" s="199">
        <v>0</v>
      </c>
      <c r="K53" s="199">
        <v>16.649999999999999</v>
      </c>
      <c r="L53" s="199">
        <v>0.36</v>
      </c>
      <c r="M53" s="199">
        <v>2.0699999999999998</v>
      </c>
      <c r="N53" s="199">
        <v>1.69</v>
      </c>
      <c r="O53" s="199">
        <v>2.38</v>
      </c>
      <c r="P53" s="199">
        <v>0.81</v>
      </c>
      <c r="Q53" s="199">
        <v>0.15</v>
      </c>
      <c r="R53" s="199">
        <v>0.61</v>
      </c>
      <c r="S53" s="199">
        <v>0.38</v>
      </c>
      <c r="T53" s="199">
        <v>0</v>
      </c>
      <c r="U53" s="199">
        <v>1.68</v>
      </c>
      <c r="V53" s="199">
        <v>0.19</v>
      </c>
      <c r="W53" s="199">
        <v>5.59</v>
      </c>
      <c r="X53" s="199">
        <v>2.11</v>
      </c>
      <c r="Y53" s="199">
        <v>0</v>
      </c>
      <c r="Z53" s="199">
        <v>3.97</v>
      </c>
      <c r="AA53" s="199">
        <v>1</v>
      </c>
      <c r="AB53" s="199">
        <v>0</v>
      </c>
      <c r="AC53" s="199">
        <v>-3.68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-45.7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70.17</v>
      </c>
      <c r="AP53" s="199">
        <v>5.36</v>
      </c>
    </row>
    <row r="54" spans="1:42">
      <c r="A54" t="s">
        <v>96</v>
      </c>
      <c r="B54" s="199">
        <v>0</v>
      </c>
      <c r="C54" s="199">
        <v>0</v>
      </c>
      <c r="D54" s="199">
        <v>1.84</v>
      </c>
      <c r="E54" s="199">
        <v>0</v>
      </c>
      <c r="F54" s="199">
        <v>4.7699999999999996</v>
      </c>
      <c r="G54" s="199">
        <v>2.38</v>
      </c>
      <c r="H54" s="199">
        <v>0</v>
      </c>
      <c r="I54" s="199">
        <v>0</v>
      </c>
      <c r="J54" s="199">
        <v>0</v>
      </c>
      <c r="K54" s="199">
        <v>16.649999999999999</v>
      </c>
      <c r="L54" s="199">
        <v>0.36</v>
      </c>
      <c r="M54" s="199">
        <v>2.0699999999999998</v>
      </c>
      <c r="N54" s="199">
        <v>1.69</v>
      </c>
      <c r="O54" s="199">
        <v>2.38</v>
      </c>
      <c r="P54" s="199">
        <v>0.81</v>
      </c>
      <c r="Q54" s="199">
        <v>0.15</v>
      </c>
      <c r="R54" s="199">
        <v>0.61</v>
      </c>
      <c r="S54" s="199">
        <v>0.38</v>
      </c>
      <c r="T54" s="199">
        <v>0</v>
      </c>
      <c r="U54" s="199">
        <v>1.68</v>
      </c>
      <c r="V54" s="199">
        <v>0.19</v>
      </c>
      <c r="W54" s="199">
        <v>5.59</v>
      </c>
      <c r="X54" s="199">
        <v>2.11</v>
      </c>
      <c r="Y54" s="199">
        <v>0</v>
      </c>
      <c r="Z54" s="199">
        <v>3.97</v>
      </c>
      <c r="AA54" s="199">
        <v>1</v>
      </c>
      <c r="AB54" s="199">
        <v>0</v>
      </c>
      <c r="AC54" s="199">
        <v>-3.68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-45.7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70.17</v>
      </c>
      <c r="AP54" s="199">
        <v>5.36</v>
      </c>
    </row>
    <row r="55" spans="1:42">
      <c r="A55" t="s">
        <v>97</v>
      </c>
      <c r="B55" s="199">
        <v>0</v>
      </c>
      <c r="C55" s="199">
        <v>0</v>
      </c>
      <c r="D55" s="199">
        <v>1.84</v>
      </c>
      <c r="E55" s="199">
        <v>0</v>
      </c>
      <c r="F55" s="199">
        <v>4.7699999999999996</v>
      </c>
      <c r="G55" s="199">
        <v>2.38</v>
      </c>
      <c r="H55" s="199">
        <v>0</v>
      </c>
      <c r="I55" s="199">
        <v>0</v>
      </c>
      <c r="J55" s="199">
        <v>0</v>
      </c>
      <c r="K55" s="199">
        <v>16.649999999999999</v>
      </c>
      <c r="L55" s="199">
        <v>0.36</v>
      </c>
      <c r="M55" s="199">
        <v>2.0699999999999998</v>
      </c>
      <c r="N55" s="199">
        <v>1.69</v>
      </c>
      <c r="O55" s="199">
        <v>2.38</v>
      </c>
      <c r="P55" s="199">
        <v>0.81</v>
      </c>
      <c r="Q55" s="199">
        <v>0.15</v>
      </c>
      <c r="R55" s="199">
        <v>0.61</v>
      </c>
      <c r="S55" s="199">
        <v>0.38</v>
      </c>
      <c r="T55" s="199">
        <v>0</v>
      </c>
      <c r="U55" s="199">
        <v>1.68</v>
      </c>
      <c r="V55" s="199">
        <v>0.19</v>
      </c>
      <c r="W55" s="199">
        <v>5.59</v>
      </c>
      <c r="X55" s="199">
        <v>2.11</v>
      </c>
      <c r="Y55" s="199">
        <v>0</v>
      </c>
      <c r="Z55" s="199">
        <v>3.97</v>
      </c>
      <c r="AA55" s="199">
        <v>1</v>
      </c>
      <c r="AB55" s="199">
        <v>0</v>
      </c>
      <c r="AC55" s="199">
        <v>-1.95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-42.23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70.17</v>
      </c>
      <c r="AP55" s="199">
        <v>7.96</v>
      </c>
    </row>
    <row r="56" spans="1:42">
      <c r="A56" t="s">
        <v>98</v>
      </c>
      <c r="B56" s="199">
        <v>0</v>
      </c>
      <c r="C56" s="199">
        <v>0</v>
      </c>
      <c r="D56" s="199">
        <v>1.84</v>
      </c>
      <c r="E56" s="199">
        <v>0</v>
      </c>
      <c r="F56" s="199">
        <v>4.7699999999999996</v>
      </c>
      <c r="G56" s="199">
        <v>2.38</v>
      </c>
      <c r="H56" s="199">
        <v>0</v>
      </c>
      <c r="I56" s="199">
        <v>0</v>
      </c>
      <c r="J56" s="199">
        <v>0</v>
      </c>
      <c r="K56" s="199">
        <v>16.649999999999999</v>
      </c>
      <c r="L56" s="199">
        <v>0.36</v>
      </c>
      <c r="M56" s="199">
        <v>2.0699999999999998</v>
      </c>
      <c r="N56" s="199">
        <v>1.69</v>
      </c>
      <c r="O56" s="199">
        <v>2.38</v>
      </c>
      <c r="P56" s="199">
        <v>0.81</v>
      </c>
      <c r="Q56" s="199">
        <v>0.15</v>
      </c>
      <c r="R56" s="199">
        <v>0.61</v>
      </c>
      <c r="S56" s="199">
        <v>0.38</v>
      </c>
      <c r="T56" s="199">
        <v>0</v>
      </c>
      <c r="U56" s="199">
        <v>1.68</v>
      </c>
      <c r="V56" s="199">
        <v>0.19</v>
      </c>
      <c r="W56" s="199">
        <v>5.59</v>
      </c>
      <c r="X56" s="199">
        <v>2.11</v>
      </c>
      <c r="Y56" s="199">
        <v>0</v>
      </c>
      <c r="Z56" s="199">
        <v>3.97</v>
      </c>
      <c r="AA56" s="199">
        <v>1</v>
      </c>
      <c r="AB56" s="199">
        <v>0</v>
      </c>
      <c r="AC56" s="199">
        <v>-1.95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-38.47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70.17</v>
      </c>
      <c r="AP56" s="199">
        <v>7.96</v>
      </c>
    </row>
    <row r="57" spans="1:42">
      <c r="A57" t="s">
        <v>99</v>
      </c>
      <c r="B57" s="199">
        <v>0</v>
      </c>
      <c r="C57" s="199">
        <v>0</v>
      </c>
      <c r="D57" s="199">
        <v>0.92</v>
      </c>
      <c r="E57" s="199">
        <v>0</v>
      </c>
      <c r="F57" s="199">
        <v>4.7699999999999996</v>
      </c>
      <c r="G57" s="199">
        <v>2.38</v>
      </c>
      <c r="H57" s="199">
        <v>0</v>
      </c>
      <c r="I57" s="199">
        <v>0</v>
      </c>
      <c r="J57" s="199">
        <v>1.45</v>
      </c>
      <c r="K57" s="199">
        <v>16.649999999999999</v>
      </c>
      <c r="L57" s="199">
        <v>0.36</v>
      </c>
      <c r="M57" s="199">
        <v>2.0699999999999998</v>
      </c>
      <c r="N57" s="199">
        <v>1.69</v>
      </c>
      <c r="O57" s="199">
        <v>2.38</v>
      </c>
      <c r="P57" s="199">
        <v>0.81</v>
      </c>
      <c r="Q57" s="199">
        <v>0.15</v>
      </c>
      <c r="R57" s="199">
        <v>0.61</v>
      </c>
      <c r="S57" s="199">
        <v>0.38</v>
      </c>
      <c r="T57" s="199">
        <v>0</v>
      </c>
      <c r="U57" s="199">
        <v>1.68</v>
      </c>
      <c r="V57" s="199">
        <v>0.19</v>
      </c>
      <c r="W57" s="199">
        <v>5.59</v>
      </c>
      <c r="X57" s="199">
        <v>2.11</v>
      </c>
      <c r="Y57" s="199">
        <v>0</v>
      </c>
      <c r="Z57" s="199">
        <v>3.97</v>
      </c>
      <c r="AA57" s="199">
        <v>1</v>
      </c>
      <c r="AB57" s="199">
        <v>0</v>
      </c>
      <c r="AC57" s="199">
        <v>-1.95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-38.47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20.170000000000002</v>
      </c>
      <c r="AP57" s="199">
        <v>7.96</v>
      </c>
    </row>
    <row r="58" spans="1:42">
      <c r="A58" t="s">
        <v>100</v>
      </c>
      <c r="B58" s="199">
        <v>0</v>
      </c>
      <c r="C58" s="199">
        <v>0</v>
      </c>
      <c r="D58" s="199">
        <v>1.84</v>
      </c>
      <c r="E58" s="199">
        <v>0</v>
      </c>
      <c r="F58" s="199">
        <v>4.7699999999999996</v>
      </c>
      <c r="G58" s="199">
        <v>2.38</v>
      </c>
      <c r="H58" s="199">
        <v>0</v>
      </c>
      <c r="I58" s="199">
        <v>0</v>
      </c>
      <c r="J58" s="199">
        <v>1.45</v>
      </c>
      <c r="K58" s="199">
        <v>16.649999999999999</v>
      </c>
      <c r="L58" s="199">
        <v>0.36</v>
      </c>
      <c r="M58" s="199">
        <v>2.0699999999999998</v>
      </c>
      <c r="N58" s="199">
        <v>1.69</v>
      </c>
      <c r="O58" s="199">
        <v>2.38</v>
      </c>
      <c r="P58" s="199">
        <v>0.81</v>
      </c>
      <c r="Q58" s="199">
        <v>0.15</v>
      </c>
      <c r="R58" s="199">
        <v>0.61</v>
      </c>
      <c r="S58" s="199">
        <v>0.38</v>
      </c>
      <c r="T58" s="199">
        <v>0</v>
      </c>
      <c r="U58" s="199">
        <v>1.68</v>
      </c>
      <c r="V58" s="199">
        <v>0.19</v>
      </c>
      <c r="W58" s="199">
        <v>5.59</v>
      </c>
      <c r="X58" s="199">
        <v>2.11</v>
      </c>
      <c r="Y58" s="199">
        <v>0</v>
      </c>
      <c r="Z58" s="199">
        <v>3.97</v>
      </c>
      <c r="AA58" s="199">
        <v>1</v>
      </c>
      <c r="AB58" s="199">
        <v>0</v>
      </c>
      <c r="AC58" s="199">
        <v>-1.95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-20.86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-71</v>
      </c>
      <c r="AP58" s="199">
        <v>7.96</v>
      </c>
    </row>
    <row r="59" spans="1:42">
      <c r="A59" t="s">
        <v>101</v>
      </c>
      <c r="B59" s="199">
        <v>0</v>
      </c>
      <c r="C59" s="199">
        <v>0</v>
      </c>
      <c r="D59" s="199">
        <v>3.46</v>
      </c>
      <c r="E59" s="199">
        <v>0</v>
      </c>
      <c r="F59" s="199">
        <v>4.7699999999999996</v>
      </c>
      <c r="G59" s="199">
        <v>2.38</v>
      </c>
      <c r="H59" s="199">
        <v>0</v>
      </c>
      <c r="I59" s="199">
        <v>0</v>
      </c>
      <c r="J59" s="199">
        <v>1.45</v>
      </c>
      <c r="K59" s="199">
        <v>16.649999999999999</v>
      </c>
      <c r="L59" s="199">
        <v>0.36</v>
      </c>
      <c r="M59" s="199">
        <v>2.0699999999999998</v>
      </c>
      <c r="N59" s="199">
        <v>1.69</v>
      </c>
      <c r="O59" s="199">
        <v>2.38</v>
      </c>
      <c r="P59" s="199">
        <v>0.81</v>
      </c>
      <c r="Q59" s="199">
        <v>0.15</v>
      </c>
      <c r="R59" s="199">
        <v>0.61</v>
      </c>
      <c r="S59" s="199">
        <v>0.38</v>
      </c>
      <c r="T59" s="199">
        <v>0</v>
      </c>
      <c r="U59" s="199">
        <v>1.68</v>
      </c>
      <c r="V59" s="199">
        <v>0.19</v>
      </c>
      <c r="W59" s="199">
        <v>5.59</v>
      </c>
      <c r="X59" s="199">
        <v>2.11</v>
      </c>
      <c r="Y59" s="199">
        <v>0</v>
      </c>
      <c r="Z59" s="199">
        <v>3.97</v>
      </c>
      <c r="AA59" s="199">
        <v>1</v>
      </c>
      <c r="AB59" s="199">
        <v>0</v>
      </c>
      <c r="AC59" s="199">
        <v>6.37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-17.760000000000002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-76.62</v>
      </c>
      <c r="AP59" s="199">
        <v>7.96</v>
      </c>
    </row>
    <row r="60" spans="1:42">
      <c r="A60" t="s">
        <v>102</v>
      </c>
      <c r="B60" s="199">
        <v>0</v>
      </c>
      <c r="C60" s="199">
        <v>0</v>
      </c>
      <c r="D60" s="199">
        <v>5.53</v>
      </c>
      <c r="E60" s="199">
        <v>0</v>
      </c>
      <c r="F60" s="199">
        <v>4.7699999999999996</v>
      </c>
      <c r="G60" s="199">
        <v>2.38</v>
      </c>
      <c r="H60" s="199">
        <v>0</v>
      </c>
      <c r="I60" s="199">
        <v>0</v>
      </c>
      <c r="J60" s="199">
        <v>1.45</v>
      </c>
      <c r="K60" s="199">
        <v>16.649999999999999</v>
      </c>
      <c r="L60" s="199">
        <v>0.36</v>
      </c>
      <c r="M60" s="199">
        <v>2.0699999999999998</v>
      </c>
      <c r="N60" s="199">
        <v>1.69</v>
      </c>
      <c r="O60" s="199">
        <v>2.38</v>
      </c>
      <c r="P60" s="199">
        <v>0.81</v>
      </c>
      <c r="Q60" s="199">
        <v>0.15</v>
      </c>
      <c r="R60" s="199">
        <v>0.61</v>
      </c>
      <c r="S60" s="199">
        <v>0.38</v>
      </c>
      <c r="T60" s="199">
        <v>0</v>
      </c>
      <c r="U60" s="199">
        <v>1.68</v>
      </c>
      <c r="V60" s="199">
        <v>0.19</v>
      </c>
      <c r="W60" s="199">
        <v>5.59</v>
      </c>
      <c r="X60" s="199">
        <v>2.11</v>
      </c>
      <c r="Y60" s="199">
        <v>0</v>
      </c>
      <c r="Z60" s="199">
        <v>3.97</v>
      </c>
      <c r="AA60" s="199">
        <v>1</v>
      </c>
      <c r="AB60" s="199">
        <v>0</v>
      </c>
      <c r="AC60" s="199">
        <v>6.37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-17.760000000000002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-71.260000000000005</v>
      </c>
      <c r="AP60" s="199">
        <v>7.96</v>
      </c>
    </row>
    <row r="61" spans="1:42">
      <c r="A61" t="s">
        <v>103</v>
      </c>
      <c r="B61" s="199">
        <v>0</v>
      </c>
      <c r="C61" s="199">
        <v>0</v>
      </c>
      <c r="D61" s="199">
        <v>6.92</v>
      </c>
      <c r="E61" s="199">
        <v>0</v>
      </c>
      <c r="F61" s="199">
        <v>4.7699999999999996</v>
      </c>
      <c r="G61" s="199">
        <v>2.38</v>
      </c>
      <c r="H61" s="199">
        <v>0</v>
      </c>
      <c r="I61" s="199">
        <v>0</v>
      </c>
      <c r="J61" s="199">
        <v>1.45</v>
      </c>
      <c r="K61" s="199">
        <v>16.649999999999999</v>
      </c>
      <c r="L61" s="199">
        <v>0.36</v>
      </c>
      <c r="M61" s="199">
        <v>2.0699999999999998</v>
      </c>
      <c r="N61" s="199">
        <v>1.69</v>
      </c>
      <c r="O61" s="199">
        <v>2.38</v>
      </c>
      <c r="P61" s="199">
        <v>0.81</v>
      </c>
      <c r="Q61" s="199">
        <v>0.15</v>
      </c>
      <c r="R61" s="199">
        <v>0.61</v>
      </c>
      <c r="S61" s="199">
        <v>0.38</v>
      </c>
      <c r="T61" s="199">
        <v>0</v>
      </c>
      <c r="U61" s="199">
        <v>1.68</v>
      </c>
      <c r="V61" s="199">
        <v>0.19</v>
      </c>
      <c r="W61" s="199">
        <v>5.59</v>
      </c>
      <c r="X61" s="199">
        <v>2.11</v>
      </c>
      <c r="Y61" s="199">
        <v>0</v>
      </c>
      <c r="Z61" s="199">
        <v>3.97</v>
      </c>
      <c r="AA61" s="199">
        <v>1</v>
      </c>
      <c r="AB61" s="199">
        <v>0</v>
      </c>
      <c r="AC61" s="199">
        <v>6.37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-17.760000000000002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-64.33</v>
      </c>
      <c r="AP61" s="199">
        <v>7.96</v>
      </c>
    </row>
    <row r="62" spans="1:42">
      <c r="A62" t="s">
        <v>104</v>
      </c>
      <c r="B62" s="199">
        <v>0</v>
      </c>
      <c r="C62" s="199">
        <v>0</v>
      </c>
      <c r="D62" s="199">
        <v>6.92</v>
      </c>
      <c r="E62" s="199">
        <v>0</v>
      </c>
      <c r="F62" s="199">
        <v>4.7699999999999996</v>
      </c>
      <c r="G62" s="199">
        <v>2.38</v>
      </c>
      <c r="H62" s="199">
        <v>0</v>
      </c>
      <c r="I62" s="199">
        <v>0</v>
      </c>
      <c r="J62" s="199">
        <v>1.45</v>
      </c>
      <c r="K62" s="199">
        <v>16.649999999999999</v>
      </c>
      <c r="L62" s="199">
        <v>0.36</v>
      </c>
      <c r="M62" s="199">
        <v>2.0699999999999998</v>
      </c>
      <c r="N62" s="199">
        <v>1.69</v>
      </c>
      <c r="O62" s="199">
        <v>2.38</v>
      </c>
      <c r="P62" s="199">
        <v>0.81</v>
      </c>
      <c r="Q62" s="199">
        <v>0.15</v>
      </c>
      <c r="R62" s="199">
        <v>0.61</v>
      </c>
      <c r="S62" s="199">
        <v>0.38</v>
      </c>
      <c r="T62" s="199">
        <v>0</v>
      </c>
      <c r="U62" s="199">
        <v>1.68</v>
      </c>
      <c r="V62" s="199">
        <v>0.19</v>
      </c>
      <c r="W62" s="199">
        <v>5.59</v>
      </c>
      <c r="X62" s="199">
        <v>2.11</v>
      </c>
      <c r="Y62" s="199">
        <v>0</v>
      </c>
      <c r="Z62" s="199">
        <v>3.97</v>
      </c>
      <c r="AA62" s="199">
        <v>1</v>
      </c>
      <c r="AB62" s="199">
        <v>0</v>
      </c>
      <c r="AC62" s="199">
        <v>6.37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-16.670000000000002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-71.260000000000005</v>
      </c>
      <c r="AP62" s="199">
        <v>7.96</v>
      </c>
    </row>
    <row r="63" spans="1:42">
      <c r="A63" t="s">
        <v>105</v>
      </c>
      <c r="B63" s="199">
        <v>0</v>
      </c>
      <c r="C63" s="199">
        <v>0</v>
      </c>
      <c r="D63" s="199">
        <v>6.92</v>
      </c>
      <c r="E63" s="199">
        <v>0</v>
      </c>
      <c r="F63" s="199">
        <v>0</v>
      </c>
      <c r="G63" s="199">
        <v>1.91</v>
      </c>
      <c r="H63" s="199">
        <v>0</v>
      </c>
      <c r="I63" s="199">
        <v>0</v>
      </c>
      <c r="J63" s="199">
        <v>1.45</v>
      </c>
      <c r="K63" s="199">
        <v>16.649999999999999</v>
      </c>
      <c r="L63" s="199">
        <v>0.36</v>
      </c>
      <c r="M63" s="199">
        <v>2</v>
      </c>
      <c r="N63" s="199">
        <v>1.69</v>
      </c>
      <c r="O63" s="199">
        <v>2.38</v>
      </c>
      <c r="P63" s="199">
        <v>0.81</v>
      </c>
      <c r="Q63" s="199">
        <v>0.15</v>
      </c>
      <c r="R63" s="199">
        <v>0.61</v>
      </c>
      <c r="S63" s="199">
        <v>0.38</v>
      </c>
      <c r="T63" s="199">
        <v>0</v>
      </c>
      <c r="U63" s="199">
        <v>1.68</v>
      </c>
      <c r="V63" s="199">
        <v>0.19</v>
      </c>
      <c r="W63" s="199">
        <v>5.59</v>
      </c>
      <c r="X63" s="199">
        <v>2.11</v>
      </c>
      <c r="Y63" s="199">
        <v>0</v>
      </c>
      <c r="Z63" s="199">
        <v>3.97</v>
      </c>
      <c r="AA63" s="199">
        <v>1</v>
      </c>
      <c r="AB63" s="199">
        <v>0</v>
      </c>
      <c r="AC63" s="199">
        <v>6.37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-16.670000000000002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-72.81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5.53</v>
      </c>
      <c r="E64" s="199">
        <v>0</v>
      </c>
      <c r="F64" s="199">
        <v>0</v>
      </c>
      <c r="G64" s="199">
        <v>1.91</v>
      </c>
      <c r="H64" s="199">
        <v>0</v>
      </c>
      <c r="I64" s="199">
        <v>0</v>
      </c>
      <c r="J64" s="199">
        <v>1.45</v>
      </c>
      <c r="K64" s="199">
        <v>16.649999999999999</v>
      </c>
      <c r="L64" s="199">
        <v>0.36</v>
      </c>
      <c r="M64" s="199">
        <v>2</v>
      </c>
      <c r="N64" s="199">
        <v>1.69</v>
      </c>
      <c r="O64" s="199">
        <v>2.38</v>
      </c>
      <c r="P64" s="199">
        <v>0.81</v>
      </c>
      <c r="Q64" s="199">
        <v>0.15</v>
      </c>
      <c r="R64" s="199">
        <v>0.61</v>
      </c>
      <c r="S64" s="199">
        <v>0.38</v>
      </c>
      <c r="T64" s="199">
        <v>0</v>
      </c>
      <c r="U64" s="199">
        <v>1.68</v>
      </c>
      <c r="V64" s="199">
        <v>0.19</v>
      </c>
      <c r="W64" s="199">
        <v>5.59</v>
      </c>
      <c r="X64" s="199">
        <v>2.11</v>
      </c>
      <c r="Y64" s="199">
        <v>0</v>
      </c>
      <c r="Z64" s="199">
        <v>3.97</v>
      </c>
      <c r="AA64" s="199">
        <v>1</v>
      </c>
      <c r="AB64" s="199">
        <v>0</v>
      </c>
      <c r="AC64" s="199">
        <v>6.37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-16.66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-77.650000000000006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2.77</v>
      </c>
      <c r="E65" s="199">
        <v>0</v>
      </c>
      <c r="F65" s="199">
        <v>0</v>
      </c>
      <c r="G65" s="199">
        <v>1.91</v>
      </c>
      <c r="H65" s="199">
        <v>0</v>
      </c>
      <c r="I65" s="199">
        <v>0</v>
      </c>
      <c r="J65" s="199">
        <v>1.45</v>
      </c>
      <c r="K65" s="199">
        <v>16.649999999999999</v>
      </c>
      <c r="L65" s="199">
        <v>0.36</v>
      </c>
      <c r="M65" s="199">
        <v>1.96</v>
      </c>
      <c r="N65" s="199">
        <v>1.69</v>
      </c>
      <c r="O65" s="199">
        <v>2.38</v>
      </c>
      <c r="P65" s="199">
        <v>0.81</v>
      </c>
      <c r="Q65" s="199">
        <v>0.15</v>
      </c>
      <c r="R65" s="199">
        <v>0.61</v>
      </c>
      <c r="S65" s="199">
        <v>0.38</v>
      </c>
      <c r="T65" s="199">
        <v>0</v>
      </c>
      <c r="U65" s="199">
        <v>1.68</v>
      </c>
      <c r="V65" s="199">
        <v>0.19</v>
      </c>
      <c r="W65" s="199">
        <v>5.59</v>
      </c>
      <c r="X65" s="199">
        <v>2.11</v>
      </c>
      <c r="Y65" s="199">
        <v>0</v>
      </c>
      <c r="Z65" s="199">
        <v>3.97</v>
      </c>
      <c r="AA65" s="199">
        <v>1</v>
      </c>
      <c r="AB65" s="199">
        <v>0</v>
      </c>
      <c r="AC65" s="199">
        <v>6.37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-16.66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-189.83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1.91</v>
      </c>
      <c r="H66" s="199">
        <v>0</v>
      </c>
      <c r="I66" s="199">
        <v>0</v>
      </c>
      <c r="J66" s="199">
        <v>1.45</v>
      </c>
      <c r="K66" s="199">
        <v>16.649999999999999</v>
      </c>
      <c r="L66" s="199">
        <v>0.36</v>
      </c>
      <c r="M66" s="199">
        <v>1.96</v>
      </c>
      <c r="N66" s="199">
        <v>1.69</v>
      </c>
      <c r="O66" s="199">
        <v>2.38</v>
      </c>
      <c r="P66" s="199">
        <v>0.81</v>
      </c>
      <c r="Q66" s="199">
        <v>0.15</v>
      </c>
      <c r="R66" s="199">
        <v>0.61</v>
      </c>
      <c r="S66" s="199">
        <v>0.38</v>
      </c>
      <c r="T66" s="199">
        <v>0</v>
      </c>
      <c r="U66" s="199">
        <v>1.68</v>
      </c>
      <c r="V66" s="199">
        <v>0.19</v>
      </c>
      <c r="W66" s="199">
        <v>5.59</v>
      </c>
      <c r="X66" s="199">
        <v>2.11</v>
      </c>
      <c r="Y66" s="199">
        <v>0</v>
      </c>
      <c r="Z66" s="199">
        <v>3.97</v>
      </c>
      <c r="AA66" s="199">
        <v>1</v>
      </c>
      <c r="AB66" s="199">
        <v>0</v>
      </c>
      <c r="AC66" s="199">
        <v>6.37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-16.66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-189.83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1.91</v>
      </c>
      <c r="G67" s="199">
        <v>1.91</v>
      </c>
      <c r="H67" s="199">
        <v>0</v>
      </c>
      <c r="I67" s="199">
        <v>0</v>
      </c>
      <c r="J67" s="199">
        <v>1.45</v>
      </c>
      <c r="K67" s="199">
        <v>16.649999999999999</v>
      </c>
      <c r="L67" s="199">
        <v>0.36</v>
      </c>
      <c r="M67" s="199">
        <v>1.96</v>
      </c>
      <c r="N67" s="199">
        <v>1.69</v>
      </c>
      <c r="O67" s="199">
        <v>2.38</v>
      </c>
      <c r="P67" s="199">
        <v>0.81</v>
      </c>
      <c r="Q67" s="199">
        <v>0.15</v>
      </c>
      <c r="R67" s="199">
        <v>0.61</v>
      </c>
      <c r="S67" s="199">
        <v>0.38</v>
      </c>
      <c r="T67" s="199">
        <v>0</v>
      </c>
      <c r="U67" s="199">
        <v>1.68</v>
      </c>
      <c r="V67" s="199">
        <v>0.19</v>
      </c>
      <c r="W67" s="199">
        <v>5.59</v>
      </c>
      <c r="X67" s="199">
        <v>2.11</v>
      </c>
      <c r="Y67" s="199">
        <v>0</v>
      </c>
      <c r="Z67" s="199">
        <v>3.97</v>
      </c>
      <c r="AA67" s="199">
        <v>1</v>
      </c>
      <c r="AB67" s="199">
        <v>0</v>
      </c>
      <c r="AC67" s="199">
        <v>6.73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-16.66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-189.83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1.91</v>
      </c>
      <c r="G68" s="199">
        <v>1.91</v>
      </c>
      <c r="H68" s="199">
        <v>0</v>
      </c>
      <c r="I68" s="199">
        <v>0</v>
      </c>
      <c r="J68" s="199">
        <v>1.45</v>
      </c>
      <c r="K68" s="199">
        <v>16.649999999999999</v>
      </c>
      <c r="L68" s="199">
        <v>0.36</v>
      </c>
      <c r="M68" s="199">
        <v>1.96</v>
      </c>
      <c r="N68" s="199">
        <v>1.69</v>
      </c>
      <c r="O68" s="199">
        <v>2.38</v>
      </c>
      <c r="P68" s="199">
        <v>0.81</v>
      </c>
      <c r="Q68" s="199">
        <v>0.15</v>
      </c>
      <c r="R68" s="199">
        <v>0.61</v>
      </c>
      <c r="S68" s="199">
        <v>0.38</v>
      </c>
      <c r="T68" s="199">
        <v>0</v>
      </c>
      <c r="U68" s="199">
        <v>1.68</v>
      </c>
      <c r="V68" s="199">
        <v>0.19</v>
      </c>
      <c r="W68" s="199">
        <v>5.59</v>
      </c>
      <c r="X68" s="199">
        <v>2.11</v>
      </c>
      <c r="Y68" s="199">
        <v>0</v>
      </c>
      <c r="Z68" s="199">
        <v>3.97</v>
      </c>
      <c r="AA68" s="199">
        <v>1</v>
      </c>
      <c r="AB68" s="199">
        <v>0</v>
      </c>
      <c r="AC68" s="199">
        <v>6.73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-16.66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-189.83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1.91</v>
      </c>
      <c r="G69" s="199">
        <v>1.91</v>
      </c>
      <c r="H69" s="199">
        <v>0</v>
      </c>
      <c r="I69" s="199">
        <v>0</v>
      </c>
      <c r="J69" s="199">
        <v>1.45</v>
      </c>
      <c r="K69" s="199">
        <v>16.649999999999999</v>
      </c>
      <c r="L69" s="199">
        <v>0.36</v>
      </c>
      <c r="M69" s="199">
        <v>1.96</v>
      </c>
      <c r="N69" s="199">
        <v>1.69</v>
      </c>
      <c r="O69" s="199">
        <v>2.38</v>
      </c>
      <c r="P69" s="199">
        <v>0.81</v>
      </c>
      <c r="Q69" s="199">
        <v>0.15</v>
      </c>
      <c r="R69" s="199">
        <v>0.61</v>
      </c>
      <c r="S69" s="199">
        <v>0.38</v>
      </c>
      <c r="T69" s="199">
        <v>0</v>
      </c>
      <c r="U69" s="199">
        <v>1.68</v>
      </c>
      <c r="V69" s="199">
        <v>0.19</v>
      </c>
      <c r="W69" s="199">
        <v>5.59</v>
      </c>
      <c r="X69" s="199">
        <v>2.11</v>
      </c>
      <c r="Y69" s="199">
        <v>0</v>
      </c>
      <c r="Z69" s="199">
        <v>3.97</v>
      </c>
      <c r="AA69" s="199">
        <v>1</v>
      </c>
      <c r="AB69" s="199">
        <v>0</v>
      </c>
      <c r="AC69" s="199">
        <v>6.73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-16.66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-189.83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1.91</v>
      </c>
      <c r="G70" s="199">
        <v>1.91</v>
      </c>
      <c r="H70" s="199">
        <v>0</v>
      </c>
      <c r="I70" s="199">
        <v>0</v>
      </c>
      <c r="J70" s="199">
        <v>1.45</v>
      </c>
      <c r="K70" s="199">
        <v>16.649999999999999</v>
      </c>
      <c r="L70" s="199">
        <v>0.36</v>
      </c>
      <c r="M70" s="199">
        <v>1.96</v>
      </c>
      <c r="N70" s="199">
        <v>1.69</v>
      </c>
      <c r="O70" s="199">
        <v>2.38</v>
      </c>
      <c r="P70" s="199">
        <v>0.81</v>
      </c>
      <c r="Q70" s="199">
        <v>0.15</v>
      </c>
      <c r="R70" s="199">
        <v>0.61</v>
      </c>
      <c r="S70" s="199">
        <v>0.38</v>
      </c>
      <c r="T70" s="199">
        <v>0</v>
      </c>
      <c r="U70" s="199">
        <v>1.68</v>
      </c>
      <c r="V70" s="199">
        <v>0.19</v>
      </c>
      <c r="W70" s="199">
        <v>5.59</v>
      </c>
      <c r="X70" s="199">
        <v>2.11</v>
      </c>
      <c r="Y70" s="199">
        <v>0</v>
      </c>
      <c r="Z70" s="199">
        <v>3.97</v>
      </c>
      <c r="AA70" s="199">
        <v>1</v>
      </c>
      <c r="AB70" s="199">
        <v>0</v>
      </c>
      <c r="AC70" s="199">
        <v>6.73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-16.66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-189.83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1.91</v>
      </c>
      <c r="G71" s="199">
        <v>1.91</v>
      </c>
      <c r="H71" s="199">
        <v>0</v>
      </c>
      <c r="I71" s="199">
        <v>0</v>
      </c>
      <c r="J71" s="199">
        <v>1.45</v>
      </c>
      <c r="K71" s="199">
        <v>16.649999999999999</v>
      </c>
      <c r="L71" s="199">
        <v>0.36</v>
      </c>
      <c r="M71" s="199">
        <v>1.96</v>
      </c>
      <c r="N71" s="199">
        <v>1.69</v>
      </c>
      <c r="O71" s="199">
        <v>2.38</v>
      </c>
      <c r="P71" s="199">
        <v>0.81</v>
      </c>
      <c r="Q71" s="199">
        <v>0.15</v>
      </c>
      <c r="R71" s="199">
        <v>0.61</v>
      </c>
      <c r="S71" s="199">
        <v>0.38</v>
      </c>
      <c r="T71" s="199">
        <v>0</v>
      </c>
      <c r="U71" s="199">
        <v>1.68</v>
      </c>
      <c r="V71" s="199">
        <v>0.19</v>
      </c>
      <c r="W71" s="199">
        <v>5.59</v>
      </c>
      <c r="X71" s="199">
        <v>2.11</v>
      </c>
      <c r="Y71" s="199">
        <v>0</v>
      </c>
      <c r="Z71" s="199">
        <v>3.97</v>
      </c>
      <c r="AA71" s="199">
        <v>1</v>
      </c>
      <c r="AB71" s="199">
        <v>0</v>
      </c>
      <c r="AC71" s="199">
        <v>6.73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-17.39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-189.83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1.91</v>
      </c>
      <c r="G72" s="199">
        <v>1.91</v>
      </c>
      <c r="H72" s="199">
        <v>0</v>
      </c>
      <c r="I72" s="199">
        <v>0</v>
      </c>
      <c r="J72" s="199">
        <v>1.45</v>
      </c>
      <c r="K72" s="199">
        <v>16.649999999999999</v>
      </c>
      <c r="L72" s="199">
        <v>0.36</v>
      </c>
      <c r="M72" s="199">
        <v>1.96</v>
      </c>
      <c r="N72" s="199">
        <v>1.69</v>
      </c>
      <c r="O72" s="199">
        <v>2.38</v>
      </c>
      <c r="P72" s="199">
        <v>0.81</v>
      </c>
      <c r="Q72" s="199">
        <v>0.15</v>
      </c>
      <c r="R72" s="199">
        <v>0.61</v>
      </c>
      <c r="S72" s="199">
        <v>0.38</v>
      </c>
      <c r="T72" s="199">
        <v>0</v>
      </c>
      <c r="U72" s="199">
        <v>1.68</v>
      </c>
      <c r="V72" s="199">
        <v>0.19</v>
      </c>
      <c r="W72" s="199">
        <v>5.59</v>
      </c>
      <c r="X72" s="199">
        <v>2.11</v>
      </c>
      <c r="Y72" s="199">
        <v>0</v>
      </c>
      <c r="Z72" s="199">
        <v>3.97</v>
      </c>
      <c r="AA72" s="199">
        <v>1</v>
      </c>
      <c r="AB72" s="199">
        <v>0</v>
      </c>
      <c r="AC72" s="199">
        <v>6.73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-17.39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-189.83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1.91</v>
      </c>
      <c r="G73" s="199">
        <v>1.91</v>
      </c>
      <c r="H73" s="199">
        <v>0</v>
      </c>
      <c r="I73" s="199">
        <v>0</v>
      </c>
      <c r="J73" s="199">
        <v>1.45</v>
      </c>
      <c r="K73" s="199">
        <v>16.649999999999999</v>
      </c>
      <c r="L73" s="199">
        <v>0.36</v>
      </c>
      <c r="M73" s="199">
        <v>1.96</v>
      </c>
      <c r="N73" s="199">
        <v>1.69</v>
      </c>
      <c r="O73" s="199">
        <v>2.38</v>
      </c>
      <c r="P73" s="199">
        <v>0.81</v>
      </c>
      <c r="Q73" s="199">
        <v>0.15</v>
      </c>
      <c r="R73" s="199">
        <v>0.61</v>
      </c>
      <c r="S73" s="199">
        <v>0.38</v>
      </c>
      <c r="T73" s="199">
        <v>0</v>
      </c>
      <c r="U73" s="199">
        <v>1.68</v>
      </c>
      <c r="V73" s="199">
        <v>0.19</v>
      </c>
      <c r="W73" s="199">
        <v>5.59</v>
      </c>
      <c r="X73" s="199">
        <v>2.11</v>
      </c>
      <c r="Y73" s="199">
        <v>0</v>
      </c>
      <c r="Z73" s="199">
        <v>3.97</v>
      </c>
      <c r="AA73" s="199">
        <v>1</v>
      </c>
      <c r="AB73" s="199">
        <v>0</v>
      </c>
      <c r="AC73" s="199">
        <v>6.73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-17.39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-189.83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1.91</v>
      </c>
      <c r="G74" s="199">
        <v>1.91</v>
      </c>
      <c r="H74" s="199">
        <v>0</v>
      </c>
      <c r="I74" s="199">
        <v>0</v>
      </c>
      <c r="J74" s="199">
        <v>1.45</v>
      </c>
      <c r="K74" s="199">
        <v>16.649999999999999</v>
      </c>
      <c r="L74" s="199">
        <v>0.36</v>
      </c>
      <c r="M74" s="199">
        <v>1.96</v>
      </c>
      <c r="N74" s="199">
        <v>1.69</v>
      </c>
      <c r="O74" s="199">
        <v>2.38</v>
      </c>
      <c r="P74" s="199">
        <v>0.81</v>
      </c>
      <c r="Q74" s="199">
        <v>0.15</v>
      </c>
      <c r="R74" s="199">
        <v>0.61</v>
      </c>
      <c r="S74" s="199">
        <v>0.38</v>
      </c>
      <c r="T74" s="199">
        <v>0</v>
      </c>
      <c r="U74" s="199">
        <v>1.68</v>
      </c>
      <c r="V74" s="199">
        <v>0.19</v>
      </c>
      <c r="W74" s="199">
        <v>5.59</v>
      </c>
      <c r="X74" s="199">
        <v>2.11</v>
      </c>
      <c r="Y74" s="199">
        <v>0</v>
      </c>
      <c r="Z74" s="199">
        <v>3.97</v>
      </c>
      <c r="AA74" s="199">
        <v>1</v>
      </c>
      <c r="AB74" s="199">
        <v>0</v>
      </c>
      <c r="AC74" s="199">
        <v>6.73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-17.39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-189.83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1.91</v>
      </c>
      <c r="G75" s="199">
        <v>1.91</v>
      </c>
      <c r="H75" s="199">
        <v>0</v>
      </c>
      <c r="I75" s="199">
        <v>0</v>
      </c>
      <c r="J75" s="199">
        <v>1.45</v>
      </c>
      <c r="K75" s="199">
        <v>16.649999999999999</v>
      </c>
      <c r="L75" s="199">
        <v>0.36</v>
      </c>
      <c r="M75" s="199">
        <v>1.96</v>
      </c>
      <c r="N75" s="199">
        <v>1.69</v>
      </c>
      <c r="O75" s="199">
        <v>2.38</v>
      </c>
      <c r="P75" s="199">
        <v>0.81</v>
      </c>
      <c r="Q75" s="199">
        <v>0.15</v>
      </c>
      <c r="R75" s="199">
        <v>0.61</v>
      </c>
      <c r="S75" s="199">
        <v>0.38</v>
      </c>
      <c r="T75" s="199">
        <v>0</v>
      </c>
      <c r="U75" s="199">
        <v>1.68</v>
      </c>
      <c r="V75" s="199">
        <v>0.19</v>
      </c>
      <c r="W75" s="199">
        <v>5.59</v>
      </c>
      <c r="X75" s="199">
        <v>2.11</v>
      </c>
      <c r="Y75" s="199">
        <v>0</v>
      </c>
      <c r="Z75" s="199">
        <v>3.97</v>
      </c>
      <c r="AA75" s="199">
        <v>1</v>
      </c>
      <c r="AB75" s="199">
        <v>0</v>
      </c>
      <c r="AC75" s="199">
        <v>6.73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-0.73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-183.6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1.91</v>
      </c>
      <c r="G76" s="199">
        <v>1.91</v>
      </c>
      <c r="H76" s="199">
        <v>0</v>
      </c>
      <c r="I76" s="199">
        <v>0</v>
      </c>
      <c r="J76" s="199">
        <v>1.45</v>
      </c>
      <c r="K76" s="199">
        <v>16.649999999999999</v>
      </c>
      <c r="L76" s="199">
        <v>0.36</v>
      </c>
      <c r="M76" s="199">
        <v>1.96</v>
      </c>
      <c r="N76" s="199">
        <v>1.69</v>
      </c>
      <c r="O76" s="199">
        <v>2.38</v>
      </c>
      <c r="P76" s="199">
        <v>0.81</v>
      </c>
      <c r="Q76" s="199">
        <v>0.15</v>
      </c>
      <c r="R76" s="199">
        <v>0.61</v>
      </c>
      <c r="S76" s="199">
        <v>0.38</v>
      </c>
      <c r="T76" s="199">
        <v>0</v>
      </c>
      <c r="U76" s="199">
        <v>1.68</v>
      </c>
      <c r="V76" s="199">
        <v>0.19</v>
      </c>
      <c r="W76" s="199">
        <v>5.59</v>
      </c>
      <c r="X76" s="199">
        <v>2.11</v>
      </c>
      <c r="Y76" s="199">
        <v>0</v>
      </c>
      <c r="Z76" s="199">
        <v>3.97</v>
      </c>
      <c r="AA76" s="199">
        <v>1</v>
      </c>
      <c r="AB76" s="199">
        <v>0</v>
      </c>
      <c r="AC76" s="199">
        <v>6.73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-0.74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-154.6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1.91</v>
      </c>
      <c r="G77" s="199">
        <v>1.91</v>
      </c>
      <c r="H77" s="199">
        <v>0</v>
      </c>
      <c r="I77" s="199">
        <v>0</v>
      </c>
      <c r="J77" s="199">
        <v>1.45</v>
      </c>
      <c r="K77" s="199">
        <v>16.649999999999999</v>
      </c>
      <c r="L77" s="199">
        <v>0.36</v>
      </c>
      <c r="M77" s="199">
        <v>1.96</v>
      </c>
      <c r="N77" s="199">
        <v>1.69</v>
      </c>
      <c r="O77" s="199">
        <v>2.38</v>
      </c>
      <c r="P77" s="199">
        <v>0.81</v>
      </c>
      <c r="Q77" s="199">
        <v>0.15</v>
      </c>
      <c r="R77" s="199">
        <v>0.61</v>
      </c>
      <c r="S77" s="199">
        <v>0.38</v>
      </c>
      <c r="T77" s="199">
        <v>0</v>
      </c>
      <c r="U77" s="199">
        <v>1.68</v>
      </c>
      <c r="V77" s="199">
        <v>0.19</v>
      </c>
      <c r="W77" s="199">
        <v>5.59</v>
      </c>
      <c r="X77" s="199">
        <v>2.11</v>
      </c>
      <c r="Y77" s="199">
        <v>0</v>
      </c>
      <c r="Z77" s="199">
        <v>3.97</v>
      </c>
      <c r="AA77" s="199">
        <v>1</v>
      </c>
      <c r="AB77" s="199">
        <v>0</v>
      </c>
      <c r="AC77" s="199">
        <v>6.73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-0.74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-134.6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1.91</v>
      </c>
      <c r="G78" s="199">
        <v>1.91</v>
      </c>
      <c r="H78" s="199">
        <v>0</v>
      </c>
      <c r="I78" s="199">
        <v>0</v>
      </c>
      <c r="J78" s="199">
        <v>1.45</v>
      </c>
      <c r="K78" s="199">
        <v>16.649999999999999</v>
      </c>
      <c r="L78" s="199">
        <v>0.36</v>
      </c>
      <c r="M78" s="199">
        <v>1.96</v>
      </c>
      <c r="N78" s="199">
        <v>1.69</v>
      </c>
      <c r="O78" s="199">
        <v>2.38</v>
      </c>
      <c r="P78" s="199">
        <v>0.81</v>
      </c>
      <c r="Q78" s="199">
        <v>0.15</v>
      </c>
      <c r="R78" s="199">
        <v>0.61</v>
      </c>
      <c r="S78" s="199">
        <v>0.38</v>
      </c>
      <c r="T78" s="199">
        <v>0</v>
      </c>
      <c r="U78" s="199">
        <v>1.68</v>
      </c>
      <c r="V78" s="199">
        <v>0.19</v>
      </c>
      <c r="W78" s="199">
        <v>5.59</v>
      </c>
      <c r="X78" s="199">
        <v>2.11</v>
      </c>
      <c r="Y78" s="199">
        <v>0</v>
      </c>
      <c r="Z78" s="199">
        <v>3.97</v>
      </c>
      <c r="AA78" s="199">
        <v>1</v>
      </c>
      <c r="AB78" s="199">
        <v>0</v>
      </c>
      <c r="AC78" s="199">
        <v>6.73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-26.09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-98.6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1.91</v>
      </c>
      <c r="G79" s="199">
        <v>1.91</v>
      </c>
      <c r="H79" s="199">
        <v>0</v>
      </c>
      <c r="I79" s="199">
        <v>0</v>
      </c>
      <c r="J79" s="199">
        <v>1.45</v>
      </c>
      <c r="K79" s="199">
        <v>16.649999999999999</v>
      </c>
      <c r="L79" s="199">
        <v>0.36</v>
      </c>
      <c r="M79" s="199">
        <v>1.96</v>
      </c>
      <c r="N79" s="199">
        <v>1.69</v>
      </c>
      <c r="O79" s="199">
        <v>2.38</v>
      </c>
      <c r="P79" s="199">
        <v>0.81</v>
      </c>
      <c r="Q79" s="199">
        <v>0.15</v>
      </c>
      <c r="R79" s="199">
        <v>0.61</v>
      </c>
      <c r="S79" s="199">
        <v>0.38</v>
      </c>
      <c r="T79" s="199">
        <v>0</v>
      </c>
      <c r="U79" s="199">
        <v>1.68</v>
      </c>
      <c r="V79" s="199">
        <v>0.19</v>
      </c>
      <c r="W79" s="199">
        <v>5.59</v>
      </c>
      <c r="X79" s="199">
        <v>2.11</v>
      </c>
      <c r="Y79" s="199">
        <v>0</v>
      </c>
      <c r="Z79" s="199">
        <v>3.97</v>
      </c>
      <c r="AA79" s="199">
        <v>1</v>
      </c>
      <c r="AB79" s="199">
        <v>0</v>
      </c>
      <c r="AC79" s="199">
        <v>6.73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-19.21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-27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1.91</v>
      </c>
      <c r="G80" s="199">
        <v>1.91</v>
      </c>
      <c r="H80" s="199">
        <v>0</v>
      </c>
      <c r="I80" s="199">
        <v>0</v>
      </c>
      <c r="J80" s="199">
        <v>1.45</v>
      </c>
      <c r="K80" s="199">
        <v>16.649999999999999</v>
      </c>
      <c r="L80" s="199">
        <v>0.36</v>
      </c>
      <c r="M80" s="199">
        <v>1.96</v>
      </c>
      <c r="N80" s="199">
        <v>1.69</v>
      </c>
      <c r="O80" s="199">
        <v>2.38</v>
      </c>
      <c r="P80" s="199">
        <v>0.81</v>
      </c>
      <c r="Q80" s="199">
        <v>0.15</v>
      </c>
      <c r="R80" s="199">
        <v>0.61</v>
      </c>
      <c r="S80" s="199">
        <v>0.38</v>
      </c>
      <c r="T80" s="199">
        <v>0</v>
      </c>
      <c r="U80" s="199">
        <v>1.68</v>
      </c>
      <c r="V80" s="199">
        <v>0.19</v>
      </c>
      <c r="W80" s="199">
        <v>5.59</v>
      </c>
      <c r="X80" s="199">
        <v>2.11</v>
      </c>
      <c r="Y80" s="199">
        <v>0</v>
      </c>
      <c r="Z80" s="199">
        <v>3.97</v>
      </c>
      <c r="AA80" s="199">
        <v>1</v>
      </c>
      <c r="AB80" s="199">
        <v>0</v>
      </c>
      <c r="AC80" s="199">
        <v>6.73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-19.21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-50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1.91</v>
      </c>
      <c r="G81" s="199">
        <v>1.91</v>
      </c>
      <c r="H81" s="199">
        <v>0</v>
      </c>
      <c r="I81" s="199">
        <v>0</v>
      </c>
      <c r="J81" s="199">
        <v>1.45</v>
      </c>
      <c r="K81" s="199">
        <v>16.649999999999999</v>
      </c>
      <c r="L81" s="199">
        <v>0.36</v>
      </c>
      <c r="M81" s="199">
        <v>1.96</v>
      </c>
      <c r="N81" s="199">
        <v>1.69</v>
      </c>
      <c r="O81" s="199">
        <v>2.38</v>
      </c>
      <c r="P81" s="199">
        <v>0.81</v>
      </c>
      <c r="Q81" s="199">
        <v>0.15</v>
      </c>
      <c r="R81" s="199">
        <v>0.61</v>
      </c>
      <c r="S81" s="199">
        <v>0.38</v>
      </c>
      <c r="T81" s="199">
        <v>0</v>
      </c>
      <c r="U81" s="199">
        <v>1.68</v>
      </c>
      <c r="V81" s="199">
        <v>0.19</v>
      </c>
      <c r="W81" s="199">
        <v>5.59</v>
      </c>
      <c r="X81" s="199">
        <v>2.11</v>
      </c>
      <c r="Y81" s="199">
        <v>0</v>
      </c>
      <c r="Z81" s="199">
        <v>3.97</v>
      </c>
      <c r="AA81" s="199">
        <v>1</v>
      </c>
      <c r="AB81" s="199">
        <v>0</v>
      </c>
      <c r="AC81" s="199">
        <v>6.73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-19.21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-71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1.91</v>
      </c>
      <c r="G82" s="199">
        <v>1.91</v>
      </c>
      <c r="H82" s="199">
        <v>0</v>
      </c>
      <c r="I82" s="199">
        <v>0</v>
      </c>
      <c r="J82" s="199">
        <v>1.45</v>
      </c>
      <c r="K82" s="199">
        <v>16.649999999999999</v>
      </c>
      <c r="L82" s="199">
        <v>0.36</v>
      </c>
      <c r="M82" s="199">
        <v>1.96</v>
      </c>
      <c r="N82" s="199">
        <v>1.69</v>
      </c>
      <c r="O82" s="199">
        <v>2.38</v>
      </c>
      <c r="P82" s="199">
        <v>0.81</v>
      </c>
      <c r="Q82" s="199">
        <v>0.15</v>
      </c>
      <c r="R82" s="199">
        <v>0.61</v>
      </c>
      <c r="S82" s="199">
        <v>0.38</v>
      </c>
      <c r="T82" s="199">
        <v>0</v>
      </c>
      <c r="U82" s="199">
        <v>1.68</v>
      </c>
      <c r="V82" s="199">
        <v>0.19</v>
      </c>
      <c r="W82" s="199">
        <v>5.59</v>
      </c>
      <c r="X82" s="199">
        <v>2.11</v>
      </c>
      <c r="Y82" s="199">
        <v>0</v>
      </c>
      <c r="Z82" s="199">
        <v>3.97</v>
      </c>
      <c r="AA82" s="199">
        <v>1</v>
      </c>
      <c r="AB82" s="199">
        <v>0</v>
      </c>
      <c r="AC82" s="199">
        <v>6.73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-19.21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-86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1.91</v>
      </c>
      <c r="G83" s="199">
        <v>1.91</v>
      </c>
      <c r="H83" s="199">
        <v>0</v>
      </c>
      <c r="I83" s="199">
        <v>0</v>
      </c>
      <c r="J83" s="199">
        <v>1.45</v>
      </c>
      <c r="K83" s="199">
        <v>16.649999999999999</v>
      </c>
      <c r="L83" s="199">
        <v>0.36</v>
      </c>
      <c r="M83" s="199">
        <v>1.96</v>
      </c>
      <c r="N83" s="199">
        <v>1.69</v>
      </c>
      <c r="O83" s="199">
        <v>2.38</v>
      </c>
      <c r="P83" s="199">
        <v>0.81</v>
      </c>
      <c r="Q83" s="199">
        <v>0.15</v>
      </c>
      <c r="R83" s="199">
        <v>0.61</v>
      </c>
      <c r="S83" s="199">
        <v>0.38</v>
      </c>
      <c r="T83" s="199">
        <v>0</v>
      </c>
      <c r="U83" s="199">
        <v>1.68</v>
      </c>
      <c r="V83" s="199">
        <v>0.19</v>
      </c>
      <c r="W83" s="199">
        <v>5.59</v>
      </c>
      <c r="X83" s="199">
        <v>2.11</v>
      </c>
      <c r="Y83" s="199">
        <v>0</v>
      </c>
      <c r="Z83" s="199">
        <v>3.97</v>
      </c>
      <c r="AA83" s="199">
        <v>1</v>
      </c>
      <c r="AB83" s="199">
        <v>0</v>
      </c>
      <c r="AC83" s="199">
        <v>4.96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-19.21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-65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1.91</v>
      </c>
      <c r="G84" s="199">
        <v>1.91</v>
      </c>
      <c r="H84" s="199">
        <v>0</v>
      </c>
      <c r="I84" s="199">
        <v>0</v>
      </c>
      <c r="J84" s="199">
        <v>1.45</v>
      </c>
      <c r="K84" s="199">
        <v>16.649999999999999</v>
      </c>
      <c r="L84" s="199">
        <v>0.36</v>
      </c>
      <c r="M84" s="199">
        <v>1.96</v>
      </c>
      <c r="N84" s="199">
        <v>1.69</v>
      </c>
      <c r="O84" s="199">
        <v>2.38</v>
      </c>
      <c r="P84" s="199">
        <v>0.81</v>
      </c>
      <c r="Q84" s="199">
        <v>0.15</v>
      </c>
      <c r="R84" s="199">
        <v>0.61</v>
      </c>
      <c r="S84" s="199">
        <v>0.38</v>
      </c>
      <c r="T84" s="199">
        <v>0</v>
      </c>
      <c r="U84" s="199">
        <v>1.68</v>
      </c>
      <c r="V84" s="199">
        <v>0.19</v>
      </c>
      <c r="W84" s="199">
        <v>5.59</v>
      </c>
      <c r="X84" s="199">
        <v>2.11</v>
      </c>
      <c r="Y84" s="199">
        <v>0</v>
      </c>
      <c r="Z84" s="199">
        <v>3.97</v>
      </c>
      <c r="AA84" s="199">
        <v>1</v>
      </c>
      <c r="AB84" s="199">
        <v>0</v>
      </c>
      <c r="AC84" s="199">
        <v>4.96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-19.21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-89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1.91</v>
      </c>
      <c r="G85" s="199">
        <v>1.91</v>
      </c>
      <c r="H85" s="199">
        <v>0</v>
      </c>
      <c r="I85" s="199">
        <v>0</v>
      </c>
      <c r="J85" s="199">
        <v>1.45</v>
      </c>
      <c r="K85" s="199">
        <v>16.649999999999999</v>
      </c>
      <c r="L85" s="199">
        <v>0.36</v>
      </c>
      <c r="M85" s="199">
        <v>1.96</v>
      </c>
      <c r="N85" s="199">
        <v>1.69</v>
      </c>
      <c r="O85" s="199">
        <v>2.38</v>
      </c>
      <c r="P85" s="199">
        <v>0.81</v>
      </c>
      <c r="Q85" s="199">
        <v>0.15</v>
      </c>
      <c r="R85" s="199">
        <v>0.61</v>
      </c>
      <c r="S85" s="199">
        <v>0.38</v>
      </c>
      <c r="T85" s="199">
        <v>0</v>
      </c>
      <c r="U85" s="199">
        <v>1.68</v>
      </c>
      <c r="V85" s="199">
        <v>0.47</v>
      </c>
      <c r="W85" s="199">
        <v>5.59</v>
      </c>
      <c r="X85" s="199">
        <v>2.11</v>
      </c>
      <c r="Y85" s="199">
        <v>0</v>
      </c>
      <c r="Z85" s="199">
        <v>3.97</v>
      </c>
      <c r="AA85" s="199">
        <v>1</v>
      </c>
      <c r="AB85" s="199">
        <v>0</v>
      </c>
      <c r="AC85" s="199">
        <v>4.96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-19.21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-129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1.91</v>
      </c>
      <c r="G86" s="199">
        <v>1.91</v>
      </c>
      <c r="H86" s="199">
        <v>0</v>
      </c>
      <c r="I86" s="199">
        <v>0</v>
      </c>
      <c r="J86" s="199">
        <v>1.45</v>
      </c>
      <c r="K86" s="199">
        <v>16.649999999999999</v>
      </c>
      <c r="L86" s="199">
        <v>0.36</v>
      </c>
      <c r="M86" s="199">
        <v>1.96</v>
      </c>
      <c r="N86" s="199">
        <v>1.69</v>
      </c>
      <c r="O86" s="199">
        <v>2.38</v>
      </c>
      <c r="P86" s="199">
        <v>0.81</v>
      </c>
      <c r="Q86" s="199">
        <v>0.15</v>
      </c>
      <c r="R86" s="199">
        <v>0.61</v>
      </c>
      <c r="S86" s="199">
        <v>0.38</v>
      </c>
      <c r="T86" s="199">
        <v>0</v>
      </c>
      <c r="U86" s="199">
        <v>1.68</v>
      </c>
      <c r="V86" s="199">
        <v>0.47</v>
      </c>
      <c r="W86" s="199">
        <v>5.59</v>
      </c>
      <c r="X86" s="199">
        <v>2.11</v>
      </c>
      <c r="Y86" s="199">
        <v>0</v>
      </c>
      <c r="Z86" s="199">
        <v>3.97</v>
      </c>
      <c r="AA86" s="199">
        <v>1</v>
      </c>
      <c r="AB86" s="199">
        <v>0</v>
      </c>
      <c r="AC86" s="199">
        <v>4.96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-19.21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-171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1.91</v>
      </c>
      <c r="G87" s="199">
        <v>1.91</v>
      </c>
      <c r="H87" s="199">
        <v>0</v>
      </c>
      <c r="I87" s="199">
        <v>0</v>
      </c>
      <c r="J87" s="199">
        <v>1.45</v>
      </c>
      <c r="K87" s="199">
        <v>16.649999999999999</v>
      </c>
      <c r="L87" s="199">
        <v>0.36</v>
      </c>
      <c r="M87" s="199">
        <v>1.96</v>
      </c>
      <c r="N87" s="199">
        <v>1.69</v>
      </c>
      <c r="O87" s="199">
        <v>2.38</v>
      </c>
      <c r="P87" s="199">
        <v>0.81</v>
      </c>
      <c r="Q87" s="199">
        <v>0.15</v>
      </c>
      <c r="R87" s="199">
        <v>0.61</v>
      </c>
      <c r="S87" s="199">
        <v>0.38</v>
      </c>
      <c r="T87" s="199">
        <v>0</v>
      </c>
      <c r="U87" s="199">
        <v>1.68</v>
      </c>
      <c r="V87" s="199">
        <v>0.47</v>
      </c>
      <c r="W87" s="199">
        <v>5.59</v>
      </c>
      <c r="X87" s="199">
        <v>2.11</v>
      </c>
      <c r="Y87" s="199">
        <v>0</v>
      </c>
      <c r="Z87" s="199">
        <v>3.97</v>
      </c>
      <c r="AA87" s="199">
        <v>1</v>
      </c>
      <c r="AB87" s="199">
        <v>0</v>
      </c>
      <c r="AC87" s="199">
        <v>4.96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-19.21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-115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1.91</v>
      </c>
      <c r="G88" s="199">
        <v>1.91</v>
      </c>
      <c r="H88" s="199">
        <v>0</v>
      </c>
      <c r="I88" s="199">
        <v>0</v>
      </c>
      <c r="J88" s="199">
        <v>1.45</v>
      </c>
      <c r="K88" s="199">
        <v>16.649999999999999</v>
      </c>
      <c r="L88" s="199">
        <v>0.36</v>
      </c>
      <c r="M88" s="199">
        <v>1.96</v>
      </c>
      <c r="N88" s="199">
        <v>1.69</v>
      </c>
      <c r="O88" s="199">
        <v>2.38</v>
      </c>
      <c r="P88" s="199">
        <v>0.81</v>
      </c>
      <c r="Q88" s="199">
        <v>0.15</v>
      </c>
      <c r="R88" s="199">
        <v>0.61</v>
      </c>
      <c r="S88" s="199">
        <v>0.38</v>
      </c>
      <c r="T88" s="199">
        <v>0</v>
      </c>
      <c r="U88" s="199">
        <v>1.68</v>
      </c>
      <c r="V88" s="199">
        <v>0.47</v>
      </c>
      <c r="W88" s="199">
        <v>5.59</v>
      </c>
      <c r="X88" s="199">
        <v>2.11</v>
      </c>
      <c r="Y88" s="199">
        <v>0</v>
      </c>
      <c r="Z88" s="199">
        <v>3.97</v>
      </c>
      <c r="AA88" s="199">
        <v>1</v>
      </c>
      <c r="AB88" s="199">
        <v>0</v>
      </c>
      <c r="AC88" s="199">
        <v>4.96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-19.21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-141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1.91</v>
      </c>
      <c r="G89" s="199">
        <v>1.91</v>
      </c>
      <c r="H89" s="199">
        <v>0</v>
      </c>
      <c r="I89" s="199">
        <v>0</v>
      </c>
      <c r="J89" s="199">
        <v>1.45</v>
      </c>
      <c r="K89" s="199">
        <v>16.649999999999999</v>
      </c>
      <c r="L89" s="199">
        <v>0.36</v>
      </c>
      <c r="M89" s="199">
        <v>1.96</v>
      </c>
      <c r="N89" s="199">
        <v>1.69</v>
      </c>
      <c r="O89" s="199">
        <v>2.38</v>
      </c>
      <c r="P89" s="199">
        <v>0.81</v>
      </c>
      <c r="Q89" s="199">
        <v>0.15</v>
      </c>
      <c r="R89" s="199">
        <v>0.61</v>
      </c>
      <c r="S89" s="199">
        <v>0.38</v>
      </c>
      <c r="T89" s="199">
        <v>0</v>
      </c>
      <c r="U89" s="199">
        <v>1.57</v>
      </c>
      <c r="V89" s="199">
        <v>0.47</v>
      </c>
      <c r="W89" s="199">
        <v>5.59</v>
      </c>
      <c r="X89" s="199">
        <v>2.11</v>
      </c>
      <c r="Y89" s="199">
        <v>0</v>
      </c>
      <c r="Z89" s="199">
        <v>3.97</v>
      </c>
      <c r="AA89" s="199">
        <v>1</v>
      </c>
      <c r="AB89" s="199">
        <v>0</v>
      </c>
      <c r="AC89" s="199">
        <v>4.96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-19.21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-170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1.91</v>
      </c>
      <c r="G90" s="199">
        <v>1.91</v>
      </c>
      <c r="H90" s="199">
        <v>0</v>
      </c>
      <c r="I90" s="199">
        <v>0</v>
      </c>
      <c r="J90" s="199">
        <v>1.45</v>
      </c>
      <c r="K90" s="199">
        <v>16.649999999999999</v>
      </c>
      <c r="L90" s="199">
        <v>0.36</v>
      </c>
      <c r="M90" s="199">
        <v>1.96</v>
      </c>
      <c r="N90" s="199">
        <v>1.69</v>
      </c>
      <c r="O90" s="199">
        <v>2.38</v>
      </c>
      <c r="P90" s="199">
        <v>0.81</v>
      </c>
      <c r="Q90" s="199">
        <v>0.15</v>
      </c>
      <c r="R90" s="199">
        <v>0.61</v>
      </c>
      <c r="S90" s="199">
        <v>0.38</v>
      </c>
      <c r="T90" s="199">
        <v>0</v>
      </c>
      <c r="U90" s="199">
        <v>1.46</v>
      </c>
      <c r="V90" s="199">
        <v>0.47</v>
      </c>
      <c r="W90" s="199">
        <v>5.59</v>
      </c>
      <c r="X90" s="199">
        <v>2.11</v>
      </c>
      <c r="Y90" s="199">
        <v>0</v>
      </c>
      <c r="Z90" s="199">
        <v>3.97</v>
      </c>
      <c r="AA90" s="199">
        <v>1</v>
      </c>
      <c r="AB90" s="199">
        <v>0</v>
      </c>
      <c r="AC90" s="199">
        <v>4.96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-19.21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-200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1.45</v>
      </c>
      <c r="K91" s="199">
        <v>16.649999999999999</v>
      </c>
      <c r="L91" s="199">
        <v>0.36</v>
      </c>
      <c r="M91" s="199">
        <v>1.96</v>
      </c>
      <c r="N91" s="199">
        <v>1.69</v>
      </c>
      <c r="O91" s="199">
        <v>2.38</v>
      </c>
      <c r="P91" s="199">
        <v>0.81</v>
      </c>
      <c r="Q91" s="199">
        <v>0.15</v>
      </c>
      <c r="R91" s="199">
        <v>0.61</v>
      </c>
      <c r="S91" s="199">
        <v>0.38</v>
      </c>
      <c r="T91" s="199">
        <v>0</v>
      </c>
      <c r="U91" s="199">
        <v>1.35</v>
      </c>
      <c r="V91" s="199">
        <v>0.47</v>
      </c>
      <c r="W91" s="199">
        <v>5.59</v>
      </c>
      <c r="X91" s="199">
        <v>2.11</v>
      </c>
      <c r="Y91" s="199">
        <v>0</v>
      </c>
      <c r="Z91" s="199">
        <v>3.97</v>
      </c>
      <c r="AA91" s="199">
        <v>1</v>
      </c>
      <c r="AB91" s="199">
        <v>0</v>
      </c>
      <c r="AC91" s="199">
        <v>4.96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-19.21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-60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1.45</v>
      </c>
      <c r="K92" s="199">
        <v>16.649999999999999</v>
      </c>
      <c r="L92" s="199">
        <v>0.36</v>
      </c>
      <c r="M92" s="199">
        <v>1.96</v>
      </c>
      <c r="N92" s="199">
        <v>1.69</v>
      </c>
      <c r="O92" s="199">
        <v>2.38</v>
      </c>
      <c r="P92" s="199">
        <v>0.81</v>
      </c>
      <c r="Q92" s="199">
        <v>0.15</v>
      </c>
      <c r="R92" s="199">
        <v>0.61</v>
      </c>
      <c r="S92" s="199">
        <v>0.38</v>
      </c>
      <c r="T92" s="199">
        <v>0</v>
      </c>
      <c r="U92" s="199">
        <v>1.35</v>
      </c>
      <c r="V92" s="199">
        <v>0.47</v>
      </c>
      <c r="W92" s="199">
        <v>5.59</v>
      </c>
      <c r="X92" s="199">
        <v>2.11</v>
      </c>
      <c r="Y92" s="199">
        <v>0</v>
      </c>
      <c r="Z92" s="199">
        <v>3.97</v>
      </c>
      <c r="AA92" s="199">
        <v>1</v>
      </c>
      <c r="AB92" s="199">
        <v>0</v>
      </c>
      <c r="AC92" s="199">
        <v>4.96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-19.21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-100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16.649999999999999</v>
      </c>
      <c r="L93" s="199">
        <v>0.36</v>
      </c>
      <c r="M93" s="199">
        <v>1.96</v>
      </c>
      <c r="N93" s="199">
        <v>1.69</v>
      </c>
      <c r="O93" s="199">
        <v>2.38</v>
      </c>
      <c r="P93" s="199">
        <v>0.81</v>
      </c>
      <c r="Q93" s="199">
        <v>0.15</v>
      </c>
      <c r="R93" s="199">
        <v>0.61</v>
      </c>
      <c r="S93" s="199">
        <v>0.38</v>
      </c>
      <c r="T93" s="199">
        <v>0</v>
      </c>
      <c r="U93" s="199">
        <v>1.35</v>
      </c>
      <c r="V93" s="199">
        <v>0.47</v>
      </c>
      <c r="W93" s="199">
        <v>5.59</v>
      </c>
      <c r="X93" s="199">
        <v>2.11</v>
      </c>
      <c r="Y93" s="199">
        <v>0</v>
      </c>
      <c r="Z93" s="199">
        <v>3.97</v>
      </c>
      <c r="AA93" s="199">
        <v>1</v>
      </c>
      <c r="AB93" s="199">
        <v>0</v>
      </c>
      <c r="AC93" s="199">
        <v>4.96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-19.21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-110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16.649999999999999</v>
      </c>
      <c r="L94" s="199">
        <v>0.36</v>
      </c>
      <c r="M94" s="199">
        <v>1.96</v>
      </c>
      <c r="N94" s="199">
        <v>1.69</v>
      </c>
      <c r="O94" s="199">
        <v>2.38</v>
      </c>
      <c r="P94" s="199">
        <v>0.81</v>
      </c>
      <c r="Q94" s="199">
        <v>0.15</v>
      </c>
      <c r="R94" s="199">
        <v>0.61</v>
      </c>
      <c r="S94" s="199">
        <v>0.38</v>
      </c>
      <c r="T94" s="199">
        <v>0</v>
      </c>
      <c r="U94" s="199">
        <v>1.35</v>
      </c>
      <c r="V94" s="199">
        <v>0.47</v>
      </c>
      <c r="W94" s="199">
        <v>5.59</v>
      </c>
      <c r="X94" s="199">
        <v>2.11</v>
      </c>
      <c r="Y94" s="199">
        <v>0</v>
      </c>
      <c r="Z94" s="199">
        <v>3.97</v>
      </c>
      <c r="AA94" s="199">
        <v>1</v>
      </c>
      <c r="AB94" s="199">
        <v>0</v>
      </c>
      <c r="AC94" s="199">
        <v>4.96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-19.21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-151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16.649999999999999</v>
      </c>
      <c r="L95" s="199">
        <v>0.36</v>
      </c>
      <c r="M95" s="199">
        <v>1.96</v>
      </c>
      <c r="N95" s="199">
        <v>1.69</v>
      </c>
      <c r="O95" s="199">
        <v>2.38</v>
      </c>
      <c r="P95" s="199">
        <v>0.81</v>
      </c>
      <c r="Q95" s="199">
        <v>0.15</v>
      </c>
      <c r="R95" s="199">
        <v>0.61</v>
      </c>
      <c r="S95" s="199">
        <v>0.38</v>
      </c>
      <c r="T95" s="199">
        <v>0</v>
      </c>
      <c r="U95" s="199">
        <v>1.35</v>
      </c>
      <c r="V95" s="199">
        <v>0.47</v>
      </c>
      <c r="W95" s="199">
        <v>5.59</v>
      </c>
      <c r="X95" s="199">
        <v>2.11</v>
      </c>
      <c r="Y95" s="199">
        <v>0</v>
      </c>
      <c r="Z95" s="199">
        <v>3.97</v>
      </c>
      <c r="AA95" s="199">
        <v>1</v>
      </c>
      <c r="AB95" s="199">
        <v>0</v>
      </c>
      <c r="AC95" s="199">
        <v>4.96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-19.21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-207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16.649999999999999</v>
      </c>
      <c r="L96" s="199">
        <v>0.36</v>
      </c>
      <c r="M96" s="199">
        <v>1.96</v>
      </c>
      <c r="N96" s="199">
        <v>1.69</v>
      </c>
      <c r="O96" s="199">
        <v>2.38</v>
      </c>
      <c r="P96" s="199">
        <v>0.81</v>
      </c>
      <c r="Q96" s="199">
        <v>0.15</v>
      </c>
      <c r="R96" s="199">
        <v>0.61</v>
      </c>
      <c r="S96" s="199">
        <v>0.38</v>
      </c>
      <c r="T96" s="199">
        <v>0</v>
      </c>
      <c r="U96" s="199">
        <v>1.35</v>
      </c>
      <c r="V96" s="199">
        <v>0.47</v>
      </c>
      <c r="W96" s="199">
        <v>5.59</v>
      </c>
      <c r="X96" s="199">
        <v>2.11</v>
      </c>
      <c r="Y96" s="199">
        <v>0</v>
      </c>
      <c r="Z96" s="199">
        <v>3.97</v>
      </c>
      <c r="AA96" s="199">
        <v>1</v>
      </c>
      <c r="AB96" s="199">
        <v>0</v>
      </c>
      <c r="AC96" s="199">
        <v>4.96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-19.21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-221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16.649999999999999</v>
      </c>
      <c r="L97" s="199">
        <v>0.36</v>
      </c>
      <c r="M97" s="199">
        <v>1.96</v>
      </c>
      <c r="N97" s="199">
        <v>1.69</v>
      </c>
      <c r="O97" s="199">
        <v>2.38</v>
      </c>
      <c r="P97" s="199">
        <v>0.81</v>
      </c>
      <c r="Q97" s="199">
        <v>0.15</v>
      </c>
      <c r="R97" s="199">
        <v>0.61</v>
      </c>
      <c r="S97" s="199">
        <v>0.38</v>
      </c>
      <c r="T97" s="199">
        <v>0</v>
      </c>
      <c r="U97" s="199">
        <v>1.35</v>
      </c>
      <c r="V97" s="199">
        <v>0.47</v>
      </c>
      <c r="W97" s="199">
        <v>5.59</v>
      </c>
      <c r="X97" s="199">
        <v>2.11</v>
      </c>
      <c r="Y97" s="199">
        <v>0</v>
      </c>
      <c r="Z97" s="199">
        <v>3.97</v>
      </c>
      <c r="AA97" s="199">
        <v>1</v>
      </c>
      <c r="AB97" s="199">
        <v>0</v>
      </c>
      <c r="AC97" s="199">
        <v>4.96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-19.21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-200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16.649999999999999</v>
      </c>
      <c r="L98" s="199">
        <v>0.36</v>
      </c>
      <c r="M98" s="199">
        <v>1.96</v>
      </c>
      <c r="N98" s="199">
        <v>1.69</v>
      </c>
      <c r="O98" s="199">
        <v>2.38</v>
      </c>
      <c r="P98" s="199">
        <v>0.81</v>
      </c>
      <c r="Q98" s="199">
        <v>0.15</v>
      </c>
      <c r="R98" s="199">
        <v>0.61</v>
      </c>
      <c r="S98" s="199">
        <v>0.38</v>
      </c>
      <c r="T98" s="199">
        <v>0</v>
      </c>
      <c r="U98" s="199">
        <v>1.35</v>
      </c>
      <c r="V98" s="199">
        <v>0.47</v>
      </c>
      <c r="W98" s="199">
        <v>5.59</v>
      </c>
      <c r="X98" s="199">
        <v>2.11</v>
      </c>
      <c r="Y98" s="199">
        <v>0</v>
      </c>
      <c r="Z98" s="199">
        <v>3.97</v>
      </c>
      <c r="AA98" s="199">
        <v>1</v>
      </c>
      <c r="AB98" s="199">
        <v>0</v>
      </c>
      <c r="AC98" s="199">
        <v>4.96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-19.21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-200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2.4002500000000013E-2</v>
      </c>
      <c r="E99">
        <f t="shared" si="0"/>
        <v>0</v>
      </c>
      <c r="F99">
        <f t="shared" si="0"/>
        <v>5.4389999999999987E-2</v>
      </c>
      <c r="G99">
        <f t="shared" si="0"/>
        <v>3.4789999999999974E-2</v>
      </c>
      <c r="H99">
        <f t="shared" si="0"/>
        <v>0</v>
      </c>
      <c r="I99">
        <f t="shared" si="0"/>
        <v>0</v>
      </c>
      <c r="J99">
        <f t="shared" si="0"/>
        <v>1.7730000000000017E-2</v>
      </c>
      <c r="K99">
        <f t="shared" si="0"/>
        <v>0.39960000000000051</v>
      </c>
      <c r="L99">
        <f t="shared" si="0"/>
        <v>8.6399999999999914E-3</v>
      </c>
      <c r="M99">
        <f t="shared" si="0"/>
        <v>4.8710000000000024E-2</v>
      </c>
      <c r="N99">
        <f t="shared" si="0"/>
        <v>4.0559999999999957E-2</v>
      </c>
      <c r="O99">
        <f t="shared" si="0"/>
        <v>5.7029999999999928E-2</v>
      </c>
      <c r="P99">
        <f t="shared" si="0"/>
        <v>1.9440000000000027E-2</v>
      </c>
      <c r="Q99">
        <f t="shared" si="0"/>
        <v>3.600000000000006E-3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3.9577500000000064E-2</v>
      </c>
      <c r="V99">
        <f t="shared" si="0"/>
        <v>5.5449999999999926E-3</v>
      </c>
      <c r="W99">
        <f t="shared" si="0"/>
        <v>0.13193999999999978</v>
      </c>
      <c r="X99">
        <f t="shared" si="0"/>
        <v>5.0640000000000115E-2</v>
      </c>
      <c r="Y99">
        <f t="shared" si="0"/>
        <v>0</v>
      </c>
      <c r="Z99">
        <f t="shared" si="0"/>
        <v>9.5280000000000198E-2</v>
      </c>
      <c r="AA99">
        <f t="shared" si="0"/>
        <v>2.4E-2</v>
      </c>
      <c r="AB99">
        <f t="shared" si="0"/>
        <v>0</v>
      </c>
      <c r="AC99">
        <f t="shared" si="0"/>
        <v>5.6047500000000042E-2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-0.59872250000000082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-1.4411124999999998</v>
      </c>
      <c r="AP99">
        <f t="shared" si="0"/>
        <v>1.8599999999999998E-2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5.36</v>
      </c>
      <c r="L3" s="199">
        <v>2.0699999999999998</v>
      </c>
      <c r="M3" s="199">
        <v>0</v>
      </c>
      <c r="N3" s="199">
        <v>0.99</v>
      </c>
      <c r="O3" s="199">
        <v>1.57</v>
      </c>
      <c r="P3" s="199">
        <v>2.02</v>
      </c>
      <c r="Q3" s="199">
        <v>0.09</v>
      </c>
      <c r="R3" s="199">
        <v>0.35</v>
      </c>
      <c r="S3" s="199">
        <v>0.22</v>
      </c>
      <c r="T3" s="199">
        <v>0</v>
      </c>
      <c r="U3" s="199">
        <v>6.18</v>
      </c>
      <c r="V3" s="199">
        <v>0.12</v>
      </c>
      <c r="W3" s="199">
        <v>2.5499999999999998</v>
      </c>
      <c r="X3" s="199">
        <v>1.22</v>
      </c>
      <c r="Y3" s="199">
        <v>0</v>
      </c>
      <c r="Z3" s="199">
        <v>2.2999999999999998</v>
      </c>
      <c r="AA3" s="199">
        <v>0.57999999999999996</v>
      </c>
      <c r="AB3" s="199">
        <v>0</v>
      </c>
      <c r="AC3" s="199">
        <v>3.18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-17.68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5.36</v>
      </c>
      <c r="L4" s="199">
        <v>2.0699999999999998</v>
      </c>
      <c r="M4" s="199">
        <v>0</v>
      </c>
      <c r="N4" s="199">
        <v>0.99</v>
      </c>
      <c r="O4" s="199">
        <v>1.57</v>
      </c>
      <c r="P4" s="199">
        <v>2.02</v>
      </c>
      <c r="Q4" s="199">
        <v>0.09</v>
      </c>
      <c r="R4" s="199">
        <v>0.35</v>
      </c>
      <c r="S4" s="199">
        <v>0.22</v>
      </c>
      <c r="T4" s="199">
        <v>0</v>
      </c>
      <c r="U4" s="199">
        <v>6.18</v>
      </c>
      <c r="V4" s="199">
        <v>0.12</v>
      </c>
      <c r="W4" s="199">
        <v>2.5499999999999998</v>
      </c>
      <c r="X4" s="199">
        <v>1.22</v>
      </c>
      <c r="Y4" s="199">
        <v>0</v>
      </c>
      <c r="Z4" s="199">
        <v>2.2999999999999998</v>
      </c>
      <c r="AA4" s="199">
        <v>0.57999999999999996</v>
      </c>
      <c r="AB4" s="199">
        <v>0</v>
      </c>
      <c r="AC4" s="199">
        <v>3.18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-17.68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5.36</v>
      </c>
      <c r="L5" s="199">
        <v>2.0699999999999998</v>
      </c>
      <c r="M5" s="199">
        <v>0</v>
      </c>
      <c r="N5" s="199">
        <v>0.99</v>
      </c>
      <c r="O5" s="199">
        <v>1.57</v>
      </c>
      <c r="P5" s="199">
        <v>2.02</v>
      </c>
      <c r="Q5" s="199">
        <v>0.09</v>
      </c>
      <c r="R5" s="199">
        <v>0.35</v>
      </c>
      <c r="S5" s="199">
        <v>0.22</v>
      </c>
      <c r="T5" s="199">
        <v>0</v>
      </c>
      <c r="U5" s="199">
        <v>6.18</v>
      </c>
      <c r="V5" s="199">
        <v>0.11</v>
      </c>
      <c r="W5" s="199">
        <v>2.86</v>
      </c>
      <c r="X5" s="199">
        <v>1.22</v>
      </c>
      <c r="Y5" s="199">
        <v>0</v>
      </c>
      <c r="Z5" s="199">
        <v>2.2999999999999998</v>
      </c>
      <c r="AA5" s="199">
        <v>0.57999999999999996</v>
      </c>
      <c r="AB5" s="199">
        <v>0</v>
      </c>
      <c r="AC5" s="199">
        <v>3.18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-17.68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5.36</v>
      </c>
      <c r="L6" s="199">
        <v>2.0699999999999998</v>
      </c>
      <c r="M6" s="199">
        <v>0</v>
      </c>
      <c r="N6" s="199">
        <v>0.99</v>
      </c>
      <c r="O6" s="199">
        <v>1.57</v>
      </c>
      <c r="P6" s="199">
        <v>2.02</v>
      </c>
      <c r="Q6" s="199">
        <v>0.09</v>
      </c>
      <c r="R6" s="199">
        <v>0.35</v>
      </c>
      <c r="S6" s="199">
        <v>0.22</v>
      </c>
      <c r="T6" s="199">
        <v>0</v>
      </c>
      <c r="U6" s="199">
        <v>6.18</v>
      </c>
      <c r="V6" s="199">
        <v>0.11</v>
      </c>
      <c r="W6" s="199">
        <v>2.86</v>
      </c>
      <c r="X6" s="199">
        <v>1.22</v>
      </c>
      <c r="Y6" s="199">
        <v>0</v>
      </c>
      <c r="Z6" s="199">
        <v>2.2999999999999998</v>
      </c>
      <c r="AA6" s="199">
        <v>0.57999999999999996</v>
      </c>
      <c r="AB6" s="199">
        <v>0</v>
      </c>
      <c r="AC6" s="199">
        <v>3.18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-17.68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5.36</v>
      </c>
      <c r="L7" s="199">
        <v>2.0699999999999998</v>
      </c>
      <c r="M7" s="199">
        <v>0</v>
      </c>
      <c r="N7" s="199">
        <v>0.99</v>
      </c>
      <c r="O7" s="199">
        <v>1.64</v>
      </c>
      <c r="P7" s="199">
        <v>2.02</v>
      </c>
      <c r="Q7" s="199">
        <v>0.09</v>
      </c>
      <c r="R7" s="199">
        <v>0.35</v>
      </c>
      <c r="S7" s="199">
        <v>0.22</v>
      </c>
      <c r="T7" s="199">
        <v>0</v>
      </c>
      <c r="U7" s="199">
        <v>6.18</v>
      </c>
      <c r="V7" s="199">
        <v>0.11</v>
      </c>
      <c r="W7" s="199">
        <v>2.86</v>
      </c>
      <c r="X7" s="199">
        <v>1.22</v>
      </c>
      <c r="Y7" s="199">
        <v>0</v>
      </c>
      <c r="Z7" s="199">
        <v>2.2999999999999998</v>
      </c>
      <c r="AA7" s="199">
        <v>0.57999999999999996</v>
      </c>
      <c r="AB7" s="199">
        <v>0</v>
      </c>
      <c r="AC7" s="199">
        <v>3.18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0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-17.13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5.36</v>
      </c>
      <c r="L8" s="199">
        <v>2.0699999999999998</v>
      </c>
      <c r="M8" s="199">
        <v>0</v>
      </c>
      <c r="N8" s="199">
        <v>0.99</v>
      </c>
      <c r="O8" s="199">
        <v>1.64</v>
      </c>
      <c r="P8" s="199">
        <v>2.02</v>
      </c>
      <c r="Q8" s="199">
        <v>0.09</v>
      </c>
      <c r="R8" s="199">
        <v>0.35</v>
      </c>
      <c r="S8" s="199">
        <v>0.22</v>
      </c>
      <c r="T8" s="199">
        <v>0</v>
      </c>
      <c r="U8" s="199">
        <v>6.18</v>
      </c>
      <c r="V8" s="199">
        <v>0.11</v>
      </c>
      <c r="W8" s="199">
        <v>2.86</v>
      </c>
      <c r="X8" s="199">
        <v>1.22</v>
      </c>
      <c r="Y8" s="199">
        <v>0</v>
      </c>
      <c r="Z8" s="199">
        <v>2.2999999999999998</v>
      </c>
      <c r="AA8" s="199">
        <v>0.57999999999999996</v>
      </c>
      <c r="AB8" s="199">
        <v>0</v>
      </c>
      <c r="AC8" s="199">
        <v>3.18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0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-18.010000000000002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5.36</v>
      </c>
      <c r="L9" s="199">
        <v>2.0699999999999998</v>
      </c>
      <c r="M9" s="199">
        <v>0</v>
      </c>
      <c r="N9" s="199">
        <v>0.99</v>
      </c>
      <c r="O9" s="199">
        <v>1.64</v>
      </c>
      <c r="P9" s="199">
        <v>2.02</v>
      </c>
      <c r="Q9" s="199">
        <v>0.09</v>
      </c>
      <c r="R9" s="199">
        <v>0.35</v>
      </c>
      <c r="S9" s="199">
        <v>0.22</v>
      </c>
      <c r="T9" s="199">
        <v>0</v>
      </c>
      <c r="U9" s="199">
        <v>6.18</v>
      </c>
      <c r="V9" s="199">
        <v>0.11</v>
      </c>
      <c r="W9" s="199">
        <v>2.86</v>
      </c>
      <c r="X9" s="199">
        <v>1.22</v>
      </c>
      <c r="Y9" s="199">
        <v>0</v>
      </c>
      <c r="Z9" s="199">
        <v>2.2999999999999998</v>
      </c>
      <c r="AA9" s="199">
        <v>0.57999999999999996</v>
      </c>
      <c r="AB9" s="199">
        <v>0</v>
      </c>
      <c r="AC9" s="199">
        <v>3.18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0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-17.850000000000001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5.36</v>
      </c>
      <c r="L10" s="199">
        <v>2.0699999999999998</v>
      </c>
      <c r="M10" s="199">
        <v>0</v>
      </c>
      <c r="N10" s="199">
        <v>0.99</v>
      </c>
      <c r="O10" s="199">
        <v>1.64</v>
      </c>
      <c r="P10" s="199">
        <v>2.02</v>
      </c>
      <c r="Q10" s="199">
        <v>0.09</v>
      </c>
      <c r="R10" s="199">
        <v>0.35</v>
      </c>
      <c r="S10" s="199">
        <v>0.22</v>
      </c>
      <c r="T10" s="199">
        <v>0</v>
      </c>
      <c r="U10" s="199">
        <v>6.18</v>
      </c>
      <c r="V10" s="199">
        <v>0.11</v>
      </c>
      <c r="W10" s="199">
        <v>2.86</v>
      </c>
      <c r="X10" s="199">
        <v>1.22</v>
      </c>
      <c r="Y10" s="199">
        <v>0</v>
      </c>
      <c r="Z10" s="199">
        <v>2.2999999999999998</v>
      </c>
      <c r="AA10" s="199">
        <v>0.57999999999999996</v>
      </c>
      <c r="AB10" s="199">
        <v>0</v>
      </c>
      <c r="AC10" s="199">
        <v>3.18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-17.850000000000001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5.36</v>
      </c>
      <c r="L11" s="199">
        <v>2.0699999999999998</v>
      </c>
      <c r="M11" s="199">
        <v>0</v>
      </c>
      <c r="N11" s="199">
        <v>0.99</v>
      </c>
      <c r="O11" s="199">
        <v>1.64</v>
      </c>
      <c r="P11" s="199">
        <v>2.02</v>
      </c>
      <c r="Q11" s="199">
        <v>0.09</v>
      </c>
      <c r="R11" s="199">
        <v>0.35</v>
      </c>
      <c r="S11" s="199">
        <v>0.22</v>
      </c>
      <c r="T11" s="199">
        <v>0</v>
      </c>
      <c r="U11" s="199">
        <v>6.18</v>
      </c>
      <c r="V11" s="199">
        <v>0.11</v>
      </c>
      <c r="W11" s="199">
        <v>2.86</v>
      </c>
      <c r="X11" s="199">
        <v>1.22</v>
      </c>
      <c r="Y11" s="199">
        <v>0</v>
      </c>
      <c r="Z11" s="199">
        <v>2.2999999999999998</v>
      </c>
      <c r="AA11" s="199">
        <v>0.57999999999999996</v>
      </c>
      <c r="AB11" s="199">
        <v>0</v>
      </c>
      <c r="AC11" s="199">
        <v>2.96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0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18.600000000000001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5.36</v>
      </c>
      <c r="L12" s="199">
        <v>2.0699999999999998</v>
      </c>
      <c r="M12" s="199">
        <v>0</v>
      </c>
      <c r="N12" s="199">
        <v>0.99</v>
      </c>
      <c r="O12" s="199">
        <v>1.64</v>
      </c>
      <c r="P12" s="199">
        <v>2.02</v>
      </c>
      <c r="Q12" s="199">
        <v>0.09</v>
      </c>
      <c r="R12" s="199">
        <v>0.35</v>
      </c>
      <c r="S12" s="199">
        <v>0.22</v>
      </c>
      <c r="T12" s="199">
        <v>0</v>
      </c>
      <c r="U12" s="199">
        <v>6.18</v>
      </c>
      <c r="V12" s="199">
        <v>0.11</v>
      </c>
      <c r="W12" s="199">
        <v>2.86</v>
      </c>
      <c r="X12" s="199">
        <v>1.22</v>
      </c>
      <c r="Y12" s="199">
        <v>0</v>
      </c>
      <c r="Z12" s="199">
        <v>2.2999999999999998</v>
      </c>
      <c r="AA12" s="199">
        <v>0.57999999999999996</v>
      </c>
      <c r="AB12" s="199">
        <v>0</v>
      </c>
      <c r="AC12" s="199">
        <v>2.96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33.6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5.36</v>
      </c>
      <c r="L13" s="199">
        <v>2.0699999999999998</v>
      </c>
      <c r="M13" s="199">
        <v>0</v>
      </c>
      <c r="N13" s="199">
        <v>0.99</v>
      </c>
      <c r="O13" s="199">
        <v>1.64</v>
      </c>
      <c r="P13" s="199">
        <v>2.02</v>
      </c>
      <c r="Q13" s="199">
        <v>0.09</v>
      </c>
      <c r="R13" s="199">
        <v>0.35</v>
      </c>
      <c r="S13" s="199">
        <v>0.22</v>
      </c>
      <c r="T13" s="199">
        <v>0</v>
      </c>
      <c r="U13" s="199">
        <v>6.18</v>
      </c>
      <c r="V13" s="199">
        <v>0.11</v>
      </c>
      <c r="W13" s="199">
        <v>2.86</v>
      </c>
      <c r="X13" s="199">
        <v>1.22</v>
      </c>
      <c r="Y13" s="199">
        <v>0</v>
      </c>
      <c r="Z13" s="199">
        <v>2.2999999999999998</v>
      </c>
      <c r="AA13" s="199">
        <v>0.57999999999999996</v>
      </c>
      <c r="AB13" s="199">
        <v>0</v>
      </c>
      <c r="AC13" s="199">
        <v>2.96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33.6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5.36</v>
      </c>
      <c r="L14" s="199">
        <v>2.0699999999999998</v>
      </c>
      <c r="M14" s="199">
        <v>0</v>
      </c>
      <c r="N14" s="199">
        <v>0.99</v>
      </c>
      <c r="O14" s="199">
        <v>1.64</v>
      </c>
      <c r="P14" s="199">
        <v>2.02</v>
      </c>
      <c r="Q14" s="199">
        <v>0.09</v>
      </c>
      <c r="R14" s="199">
        <v>0.35</v>
      </c>
      <c r="S14" s="199">
        <v>0.22</v>
      </c>
      <c r="T14" s="199">
        <v>0</v>
      </c>
      <c r="U14" s="199">
        <v>6.18</v>
      </c>
      <c r="V14" s="199">
        <v>0.11</v>
      </c>
      <c r="W14" s="199">
        <v>2.86</v>
      </c>
      <c r="X14" s="199">
        <v>1.22</v>
      </c>
      <c r="Y14" s="199">
        <v>0</v>
      </c>
      <c r="Z14" s="199">
        <v>2.2999999999999998</v>
      </c>
      <c r="AA14" s="199">
        <v>0.57999999999999996</v>
      </c>
      <c r="AB14" s="199">
        <v>0</v>
      </c>
      <c r="AC14" s="199">
        <v>2.96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53.6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5.36</v>
      </c>
      <c r="L15" s="199">
        <v>2.0699999999999998</v>
      </c>
      <c r="M15" s="199">
        <v>0</v>
      </c>
      <c r="N15" s="199">
        <v>0.99</v>
      </c>
      <c r="O15" s="199">
        <v>1.64</v>
      </c>
      <c r="P15" s="199">
        <v>2.02</v>
      </c>
      <c r="Q15" s="199">
        <v>0.09</v>
      </c>
      <c r="R15" s="199">
        <v>0.35</v>
      </c>
      <c r="S15" s="199">
        <v>0.22</v>
      </c>
      <c r="T15" s="199">
        <v>0</v>
      </c>
      <c r="U15" s="199">
        <v>6.18</v>
      </c>
      <c r="V15" s="199">
        <v>0.11</v>
      </c>
      <c r="W15" s="199">
        <v>3.23</v>
      </c>
      <c r="X15" s="199">
        <v>1.22</v>
      </c>
      <c r="Y15" s="199">
        <v>0</v>
      </c>
      <c r="Z15" s="199">
        <v>2.2999999999999998</v>
      </c>
      <c r="AA15" s="199">
        <v>0.57999999999999996</v>
      </c>
      <c r="AB15" s="199">
        <v>0</v>
      </c>
      <c r="AC15" s="199">
        <v>2.96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13.6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5.36</v>
      </c>
      <c r="L16" s="199">
        <v>2.0699999999999998</v>
      </c>
      <c r="M16" s="199">
        <v>0</v>
      </c>
      <c r="N16" s="199">
        <v>0.99</v>
      </c>
      <c r="O16" s="199">
        <v>1.64</v>
      </c>
      <c r="P16" s="199">
        <v>2.02</v>
      </c>
      <c r="Q16" s="199">
        <v>0.09</v>
      </c>
      <c r="R16" s="199">
        <v>0.35</v>
      </c>
      <c r="S16" s="199">
        <v>0.22</v>
      </c>
      <c r="T16" s="199">
        <v>0</v>
      </c>
      <c r="U16" s="199">
        <v>6.18</v>
      </c>
      <c r="V16" s="199">
        <v>0.11</v>
      </c>
      <c r="W16" s="199">
        <v>3.23</v>
      </c>
      <c r="X16" s="199">
        <v>1.22</v>
      </c>
      <c r="Y16" s="199">
        <v>0</v>
      </c>
      <c r="Z16" s="199">
        <v>2.2999999999999998</v>
      </c>
      <c r="AA16" s="199">
        <v>0.57999999999999996</v>
      </c>
      <c r="AB16" s="199">
        <v>0</v>
      </c>
      <c r="AC16" s="199">
        <v>2.96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0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13.6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5.36</v>
      </c>
      <c r="L17" s="199">
        <v>2.0699999999999998</v>
      </c>
      <c r="M17" s="199">
        <v>0</v>
      </c>
      <c r="N17" s="199">
        <v>0.99</v>
      </c>
      <c r="O17" s="199">
        <v>1.64</v>
      </c>
      <c r="P17" s="199">
        <v>2.02</v>
      </c>
      <c r="Q17" s="199">
        <v>0.09</v>
      </c>
      <c r="R17" s="199">
        <v>0.35</v>
      </c>
      <c r="S17" s="199">
        <v>0.22</v>
      </c>
      <c r="T17" s="199">
        <v>0</v>
      </c>
      <c r="U17" s="199">
        <v>6.18</v>
      </c>
      <c r="V17" s="199">
        <v>0.11</v>
      </c>
      <c r="W17" s="199">
        <v>3.23</v>
      </c>
      <c r="X17" s="199">
        <v>1.22</v>
      </c>
      <c r="Y17" s="199">
        <v>0</v>
      </c>
      <c r="Z17" s="199">
        <v>2.2999999999999998</v>
      </c>
      <c r="AA17" s="199">
        <v>0.57999999999999996</v>
      </c>
      <c r="AB17" s="199">
        <v>0</v>
      </c>
      <c r="AC17" s="199">
        <v>2.96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0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28.6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5.36</v>
      </c>
      <c r="L18" s="199">
        <v>2.0699999999999998</v>
      </c>
      <c r="M18" s="199">
        <v>0</v>
      </c>
      <c r="N18" s="199">
        <v>0.99</v>
      </c>
      <c r="O18" s="199">
        <v>1.64</v>
      </c>
      <c r="P18" s="199">
        <v>2.02</v>
      </c>
      <c r="Q18" s="199">
        <v>0.09</v>
      </c>
      <c r="R18" s="199">
        <v>0.35</v>
      </c>
      <c r="S18" s="199">
        <v>0.22</v>
      </c>
      <c r="T18" s="199">
        <v>0</v>
      </c>
      <c r="U18" s="199">
        <v>6.18</v>
      </c>
      <c r="V18" s="199">
        <v>0.11</v>
      </c>
      <c r="W18" s="199">
        <v>3.23</v>
      </c>
      <c r="X18" s="199">
        <v>1.22</v>
      </c>
      <c r="Y18" s="199">
        <v>0</v>
      </c>
      <c r="Z18" s="199">
        <v>2.2999999999999998</v>
      </c>
      <c r="AA18" s="199">
        <v>0.57999999999999996</v>
      </c>
      <c r="AB18" s="199">
        <v>0</v>
      </c>
      <c r="AC18" s="199">
        <v>2.96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0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13.6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5.36</v>
      </c>
      <c r="L19" s="199">
        <v>2.0699999999999998</v>
      </c>
      <c r="M19" s="199">
        <v>0</v>
      </c>
      <c r="N19" s="199">
        <v>0.99</v>
      </c>
      <c r="O19" s="199">
        <v>1.64</v>
      </c>
      <c r="P19" s="199">
        <v>2.02</v>
      </c>
      <c r="Q19" s="199">
        <v>0.09</v>
      </c>
      <c r="R19" s="199">
        <v>0.35</v>
      </c>
      <c r="S19" s="199">
        <v>0.22</v>
      </c>
      <c r="T19" s="199">
        <v>0</v>
      </c>
      <c r="U19" s="199">
        <v>6.18</v>
      </c>
      <c r="V19" s="199">
        <v>0.11</v>
      </c>
      <c r="W19" s="199">
        <v>3.23</v>
      </c>
      <c r="X19" s="199">
        <v>1.22</v>
      </c>
      <c r="Y19" s="199">
        <v>0</v>
      </c>
      <c r="Z19" s="199">
        <v>2.2999999999999998</v>
      </c>
      <c r="AA19" s="199">
        <v>0.57999999999999996</v>
      </c>
      <c r="AB19" s="199">
        <v>0</v>
      </c>
      <c r="AC19" s="199">
        <v>2.96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8.25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66.64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5.36</v>
      </c>
      <c r="L20" s="199">
        <v>2.0699999999999998</v>
      </c>
      <c r="M20" s="199">
        <v>0</v>
      </c>
      <c r="N20" s="199">
        <v>0.99</v>
      </c>
      <c r="O20" s="199">
        <v>1.64</v>
      </c>
      <c r="P20" s="199">
        <v>2.02</v>
      </c>
      <c r="Q20" s="199">
        <v>0.09</v>
      </c>
      <c r="R20" s="199">
        <v>0.35</v>
      </c>
      <c r="S20" s="199">
        <v>0.22</v>
      </c>
      <c r="T20" s="199">
        <v>0</v>
      </c>
      <c r="U20" s="199">
        <v>6.18</v>
      </c>
      <c r="V20" s="199">
        <v>0.11</v>
      </c>
      <c r="W20" s="199">
        <v>3.23</v>
      </c>
      <c r="X20" s="199">
        <v>1.22</v>
      </c>
      <c r="Y20" s="199">
        <v>0</v>
      </c>
      <c r="Z20" s="199">
        <v>2.2999999999999998</v>
      </c>
      <c r="AA20" s="199">
        <v>0.57999999999999996</v>
      </c>
      <c r="AB20" s="199">
        <v>0</v>
      </c>
      <c r="AC20" s="199">
        <v>2.96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8.25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81.64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5.36</v>
      </c>
      <c r="L21" s="199">
        <v>2.0699999999999998</v>
      </c>
      <c r="M21" s="199">
        <v>0</v>
      </c>
      <c r="N21" s="199">
        <v>0.99</v>
      </c>
      <c r="O21" s="199">
        <v>1.64</v>
      </c>
      <c r="P21" s="199">
        <v>2.02</v>
      </c>
      <c r="Q21" s="199">
        <v>0.09</v>
      </c>
      <c r="R21" s="199">
        <v>0.35</v>
      </c>
      <c r="S21" s="199">
        <v>0.22</v>
      </c>
      <c r="T21" s="199">
        <v>0</v>
      </c>
      <c r="U21" s="199">
        <v>6.18</v>
      </c>
      <c r="V21" s="199">
        <v>0.11</v>
      </c>
      <c r="W21" s="199">
        <v>3.23</v>
      </c>
      <c r="X21" s="199">
        <v>1.22</v>
      </c>
      <c r="Y21" s="199">
        <v>0</v>
      </c>
      <c r="Z21" s="199">
        <v>2.2999999999999998</v>
      </c>
      <c r="AA21" s="199">
        <v>0.57999999999999996</v>
      </c>
      <c r="AB21" s="199">
        <v>0</v>
      </c>
      <c r="AC21" s="199">
        <v>5.45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8.25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91.64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5.36</v>
      </c>
      <c r="L22" s="199">
        <v>2.0699999999999998</v>
      </c>
      <c r="M22" s="199">
        <v>0</v>
      </c>
      <c r="N22" s="199">
        <v>0.99</v>
      </c>
      <c r="O22" s="199">
        <v>1.64</v>
      </c>
      <c r="P22" s="199">
        <v>2.02</v>
      </c>
      <c r="Q22" s="199">
        <v>0.09</v>
      </c>
      <c r="R22" s="199">
        <v>0.35</v>
      </c>
      <c r="S22" s="199">
        <v>0.22</v>
      </c>
      <c r="T22" s="199">
        <v>0</v>
      </c>
      <c r="U22" s="199">
        <v>6.18</v>
      </c>
      <c r="V22" s="199">
        <v>0.11</v>
      </c>
      <c r="W22" s="199">
        <v>3.23</v>
      </c>
      <c r="X22" s="199">
        <v>1.22</v>
      </c>
      <c r="Y22" s="199">
        <v>0</v>
      </c>
      <c r="Z22" s="199">
        <v>2.2999999999999998</v>
      </c>
      <c r="AA22" s="199">
        <v>0.57999999999999996</v>
      </c>
      <c r="AB22" s="199">
        <v>0</v>
      </c>
      <c r="AC22" s="199">
        <v>5.26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8.25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91.64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5.36</v>
      </c>
      <c r="L23" s="199">
        <v>2.0699999999999998</v>
      </c>
      <c r="M23" s="199">
        <v>0</v>
      </c>
      <c r="N23" s="199">
        <v>0.99</v>
      </c>
      <c r="O23" s="199">
        <v>1.64</v>
      </c>
      <c r="P23" s="199">
        <v>2.02</v>
      </c>
      <c r="Q23" s="199">
        <v>0.09</v>
      </c>
      <c r="R23" s="199">
        <v>0.35</v>
      </c>
      <c r="S23" s="199">
        <v>0.22</v>
      </c>
      <c r="T23" s="199">
        <v>0</v>
      </c>
      <c r="U23" s="199">
        <v>6.18</v>
      </c>
      <c r="V23" s="199">
        <v>0.11</v>
      </c>
      <c r="W23" s="199">
        <v>3.23</v>
      </c>
      <c r="X23" s="199">
        <v>1.22</v>
      </c>
      <c r="Y23" s="199">
        <v>0</v>
      </c>
      <c r="Z23" s="199">
        <v>2.2999999999999998</v>
      </c>
      <c r="AA23" s="199">
        <v>0.57999999999999996</v>
      </c>
      <c r="AB23" s="199">
        <v>0</v>
      </c>
      <c r="AC23" s="199">
        <v>10.53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8.25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84.34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5.36</v>
      </c>
      <c r="L24" s="199">
        <v>2.0699999999999998</v>
      </c>
      <c r="M24" s="199">
        <v>0</v>
      </c>
      <c r="N24" s="199">
        <v>0.99</v>
      </c>
      <c r="O24" s="199">
        <v>1.64</v>
      </c>
      <c r="P24" s="199">
        <v>2.02</v>
      </c>
      <c r="Q24" s="199">
        <v>0.09</v>
      </c>
      <c r="R24" s="199">
        <v>0.35</v>
      </c>
      <c r="S24" s="199">
        <v>0.22</v>
      </c>
      <c r="T24" s="199">
        <v>0</v>
      </c>
      <c r="U24" s="199">
        <v>6.18</v>
      </c>
      <c r="V24" s="199">
        <v>0.11</v>
      </c>
      <c r="W24" s="199">
        <v>3.23</v>
      </c>
      <c r="X24" s="199">
        <v>1.22</v>
      </c>
      <c r="Y24" s="199">
        <v>0</v>
      </c>
      <c r="Z24" s="199">
        <v>2.2999999999999998</v>
      </c>
      <c r="AA24" s="199">
        <v>0.57999999999999996</v>
      </c>
      <c r="AB24" s="199">
        <v>0</v>
      </c>
      <c r="AC24" s="199">
        <v>10.53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8.25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83.64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5.36</v>
      </c>
      <c r="L25" s="199">
        <v>2.0699999999999998</v>
      </c>
      <c r="M25" s="199">
        <v>0</v>
      </c>
      <c r="N25" s="199">
        <v>0.99</v>
      </c>
      <c r="O25" s="199">
        <v>1.64</v>
      </c>
      <c r="P25" s="199">
        <v>2.02</v>
      </c>
      <c r="Q25" s="199">
        <v>0.09</v>
      </c>
      <c r="R25" s="199">
        <v>0.35</v>
      </c>
      <c r="S25" s="199">
        <v>0.22</v>
      </c>
      <c r="T25" s="199">
        <v>0</v>
      </c>
      <c r="U25" s="199">
        <v>6.18</v>
      </c>
      <c r="V25" s="199">
        <v>0.11</v>
      </c>
      <c r="W25" s="199">
        <v>3.23</v>
      </c>
      <c r="X25" s="199">
        <v>1.22</v>
      </c>
      <c r="Y25" s="199">
        <v>0</v>
      </c>
      <c r="Z25" s="199">
        <v>2.2999999999999998</v>
      </c>
      <c r="AA25" s="199">
        <v>0.57999999999999996</v>
      </c>
      <c r="AB25" s="199">
        <v>0</v>
      </c>
      <c r="AC25" s="199">
        <v>10.53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8.25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83.64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5.36</v>
      </c>
      <c r="L26" s="199">
        <v>2.0699999999999998</v>
      </c>
      <c r="M26" s="199">
        <v>0</v>
      </c>
      <c r="N26" s="199">
        <v>0.99</v>
      </c>
      <c r="O26" s="199">
        <v>1.64</v>
      </c>
      <c r="P26" s="199">
        <v>2.02</v>
      </c>
      <c r="Q26" s="199">
        <v>0.09</v>
      </c>
      <c r="R26" s="199">
        <v>0.35</v>
      </c>
      <c r="S26" s="199">
        <v>0.22</v>
      </c>
      <c r="T26" s="199">
        <v>0</v>
      </c>
      <c r="U26" s="199">
        <v>6.18</v>
      </c>
      <c r="V26" s="199">
        <v>0.11</v>
      </c>
      <c r="W26" s="199">
        <v>3.23</v>
      </c>
      <c r="X26" s="199">
        <v>1.22</v>
      </c>
      <c r="Y26" s="199">
        <v>0</v>
      </c>
      <c r="Z26" s="199">
        <v>2.2999999999999998</v>
      </c>
      <c r="AA26" s="199">
        <v>0.57999999999999996</v>
      </c>
      <c r="AB26" s="199">
        <v>0</v>
      </c>
      <c r="AC26" s="199">
        <v>10.53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8.25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83.64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1.07</v>
      </c>
      <c r="E27" s="199">
        <v>0</v>
      </c>
      <c r="F27" s="199">
        <v>2.76</v>
      </c>
      <c r="G27" s="199">
        <v>1.38</v>
      </c>
      <c r="H27" s="199">
        <v>0</v>
      </c>
      <c r="I27" s="199">
        <v>0</v>
      </c>
      <c r="J27" s="199">
        <v>0.42</v>
      </c>
      <c r="K27" s="199">
        <v>5.36</v>
      </c>
      <c r="L27" s="199">
        <v>2.0699999999999998</v>
      </c>
      <c r="M27" s="199">
        <v>0</v>
      </c>
      <c r="N27" s="199">
        <v>0.99</v>
      </c>
      <c r="O27" s="199">
        <v>1.64</v>
      </c>
      <c r="P27" s="199">
        <v>2.02</v>
      </c>
      <c r="Q27" s="199">
        <v>0.09</v>
      </c>
      <c r="R27" s="199">
        <v>0.35</v>
      </c>
      <c r="S27" s="199">
        <v>0.22</v>
      </c>
      <c r="T27" s="199">
        <v>0</v>
      </c>
      <c r="U27" s="199">
        <v>6.18</v>
      </c>
      <c r="V27" s="199">
        <v>0.11</v>
      </c>
      <c r="W27" s="199">
        <v>3.23</v>
      </c>
      <c r="X27" s="199">
        <v>1.22</v>
      </c>
      <c r="Y27" s="199">
        <v>0</v>
      </c>
      <c r="Z27" s="199">
        <v>2.2999999999999998</v>
      </c>
      <c r="AA27" s="199">
        <v>0.57999999999999996</v>
      </c>
      <c r="AB27" s="199">
        <v>0</v>
      </c>
      <c r="AC27" s="199">
        <v>10.53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8.25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83.64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1.07</v>
      </c>
      <c r="E28" s="199">
        <v>0</v>
      </c>
      <c r="F28" s="199">
        <v>2.76</v>
      </c>
      <c r="G28" s="199">
        <v>1.38</v>
      </c>
      <c r="H28" s="199">
        <v>0</v>
      </c>
      <c r="I28" s="199">
        <v>0</v>
      </c>
      <c r="J28" s="199">
        <v>0.42</v>
      </c>
      <c r="K28" s="199">
        <v>5.36</v>
      </c>
      <c r="L28" s="199">
        <v>2.0699999999999998</v>
      </c>
      <c r="M28" s="199">
        <v>0</v>
      </c>
      <c r="N28" s="199">
        <v>0.99</v>
      </c>
      <c r="O28" s="199">
        <v>1.64</v>
      </c>
      <c r="P28" s="199">
        <v>2.02</v>
      </c>
      <c r="Q28" s="199">
        <v>0.09</v>
      </c>
      <c r="R28" s="199">
        <v>0.35</v>
      </c>
      <c r="S28" s="199">
        <v>0.22</v>
      </c>
      <c r="T28" s="199">
        <v>0</v>
      </c>
      <c r="U28" s="199">
        <v>6.18</v>
      </c>
      <c r="V28" s="199">
        <v>0.11</v>
      </c>
      <c r="W28" s="199">
        <v>3.23</v>
      </c>
      <c r="X28" s="199">
        <v>1.22</v>
      </c>
      <c r="Y28" s="199">
        <v>0</v>
      </c>
      <c r="Z28" s="199">
        <v>2.2999999999999998</v>
      </c>
      <c r="AA28" s="199">
        <v>0.57999999999999996</v>
      </c>
      <c r="AB28" s="199">
        <v>0</v>
      </c>
      <c r="AC28" s="199">
        <v>10.53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8.25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83.64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1.07</v>
      </c>
      <c r="E29" s="199">
        <v>0</v>
      </c>
      <c r="F29" s="199">
        <v>2.76</v>
      </c>
      <c r="G29" s="199">
        <v>1.38</v>
      </c>
      <c r="H29" s="199">
        <v>0</v>
      </c>
      <c r="I29" s="199">
        <v>0</v>
      </c>
      <c r="J29" s="199">
        <v>0.42</v>
      </c>
      <c r="K29" s="199">
        <v>5.36</v>
      </c>
      <c r="L29" s="199">
        <v>2.0699999999999998</v>
      </c>
      <c r="M29" s="199">
        <v>0</v>
      </c>
      <c r="N29" s="199">
        <v>0.99</v>
      </c>
      <c r="O29" s="199">
        <v>1.64</v>
      </c>
      <c r="P29" s="199">
        <v>2.02</v>
      </c>
      <c r="Q29" s="199">
        <v>0.09</v>
      </c>
      <c r="R29" s="199">
        <v>0.35</v>
      </c>
      <c r="S29" s="199">
        <v>0.22</v>
      </c>
      <c r="T29" s="199">
        <v>0</v>
      </c>
      <c r="U29" s="199">
        <v>6.18</v>
      </c>
      <c r="V29" s="199">
        <v>0.11</v>
      </c>
      <c r="W29" s="199">
        <v>3.23</v>
      </c>
      <c r="X29" s="199">
        <v>1.22</v>
      </c>
      <c r="Y29" s="199">
        <v>0</v>
      </c>
      <c r="Z29" s="199">
        <v>2.2999999999999998</v>
      </c>
      <c r="AA29" s="199">
        <v>0.57999999999999996</v>
      </c>
      <c r="AB29" s="199">
        <v>0</v>
      </c>
      <c r="AC29" s="199">
        <v>10.53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8.25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76.64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1.07</v>
      </c>
      <c r="E30" s="199">
        <v>0</v>
      </c>
      <c r="F30" s="199">
        <v>2.76</v>
      </c>
      <c r="G30" s="199">
        <v>1.38</v>
      </c>
      <c r="H30" s="199">
        <v>0</v>
      </c>
      <c r="I30" s="199">
        <v>0</v>
      </c>
      <c r="J30" s="199">
        <v>0.42</v>
      </c>
      <c r="K30" s="199">
        <v>5.36</v>
      </c>
      <c r="L30" s="199">
        <v>2.0699999999999998</v>
      </c>
      <c r="M30" s="199">
        <v>0</v>
      </c>
      <c r="N30" s="199">
        <v>0.99</v>
      </c>
      <c r="O30" s="199">
        <v>1.64</v>
      </c>
      <c r="P30" s="199">
        <v>2.02</v>
      </c>
      <c r="Q30" s="199">
        <v>0.09</v>
      </c>
      <c r="R30" s="199">
        <v>0.35</v>
      </c>
      <c r="S30" s="199">
        <v>0.22</v>
      </c>
      <c r="T30" s="199">
        <v>0</v>
      </c>
      <c r="U30" s="199">
        <v>6.18</v>
      </c>
      <c r="V30" s="199">
        <v>0.11</v>
      </c>
      <c r="W30" s="199">
        <v>3.23</v>
      </c>
      <c r="X30" s="199">
        <v>1.22</v>
      </c>
      <c r="Y30" s="199">
        <v>0</v>
      </c>
      <c r="Z30" s="199">
        <v>2.2999999999999998</v>
      </c>
      <c r="AA30" s="199">
        <v>0.57999999999999996</v>
      </c>
      <c r="AB30" s="199">
        <v>0</v>
      </c>
      <c r="AC30" s="199">
        <v>10.53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8.25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76.64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1.07</v>
      </c>
      <c r="E31" s="199">
        <v>0</v>
      </c>
      <c r="F31" s="199">
        <v>2.76</v>
      </c>
      <c r="G31" s="199">
        <v>1.38</v>
      </c>
      <c r="H31" s="199">
        <v>0</v>
      </c>
      <c r="I31" s="199">
        <v>0</v>
      </c>
      <c r="J31" s="199">
        <v>0.42</v>
      </c>
      <c r="K31" s="199">
        <v>5.36</v>
      </c>
      <c r="L31" s="199">
        <v>2.0699999999999998</v>
      </c>
      <c r="M31" s="199">
        <v>0</v>
      </c>
      <c r="N31" s="199">
        <v>0.99</v>
      </c>
      <c r="O31" s="199">
        <v>1.64</v>
      </c>
      <c r="P31" s="199">
        <v>2.02</v>
      </c>
      <c r="Q31" s="199">
        <v>0.09</v>
      </c>
      <c r="R31" s="199">
        <v>0.35</v>
      </c>
      <c r="S31" s="199">
        <v>0.22</v>
      </c>
      <c r="T31" s="199">
        <v>0</v>
      </c>
      <c r="U31" s="199">
        <v>6.18</v>
      </c>
      <c r="V31" s="199">
        <v>0.11</v>
      </c>
      <c r="W31" s="199">
        <v>3.23</v>
      </c>
      <c r="X31" s="199">
        <v>1.22</v>
      </c>
      <c r="Y31" s="199">
        <v>0</v>
      </c>
      <c r="Z31" s="199">
        <v>2.2999999999999998</v>
      </c>
      <c r="AA31" s="199">
        <v>0.57999999999999996</v>
      </c>
      <c r="AB31" s="199">
        <v>0</v>
      </c>
      <c r="AC31" s="199">
        <v>9.2200000000000006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5.84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76.64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1.07</v>
      </c>
      <c r="E32" s="199">
        <v>0</v>
      </c>
      <c r="F32" s="199">
        <v>2.76</v>
      </c>
      <c r="G32" s="199">
        <v>1.38</v>
      </c>
      <c r="H32" s="199">
        <v>0</v>
      </c>
      <c r="I32" s="199">
        <v>0</v>
      </c>
      <c r="J32" s="199">
        <v>0.42</v>
      </c>
      <c r="K32" s="199">
        <v>5.36</v>
      </c>
      <c r="L32" s="199">
        <v>2.0699999999999998</v>
      </c>
      <c r="M32" s="199">
        <v>0</v>
      </c>
      <c r="N32" s="199">
        <v>0.99</v>
      </c>
      <c r="O32" s="199">
        <v>1.64</v>
      </c>
      <c r="P32" s="199">
        <v>2.02</v>
      </c>
      <c r="Q32" s="199">
        <v>0.09</v>
      </c>
      <c r="R32" s="199">
        <v>0.35</v>
      </c>
      <c r="S32" s="199">
        <v>0.22</v>
      </c>
      <c r="T32" s="199">
        <v>0</v>
      </c>
      <c r="U32" s="199">
        <v>6.18</v>
      </c>
      <c r="V32" s="199">
        <v>0.11</v>
      </c>
      <c r="W32" s="199">
        <v>3.23</v>
      </c>
      <c r="X32" s="199">
        <v>1.22</v>
      </c>
      <c r="Y32" s="199">
        <v>0</v>
      </c>
      <c r="Z32" s="199">
        <v>2.2999999999999998</v>
      </c>
      <c r="AA32" s="199">
        <v>0.57999999999999996</v>
      </c>
      <c r="AB32" s="199">
        <v>0</v>
      </c>
      <c r="AC32" s="199">
        <v>9.2200000000000006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5.84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81.64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1.07</v>
      </c>
      <c r="E33" s="199">
        <v>0</v>
      </c>
      <c r="F33" s="199">
        <v>2.76</v>
      </c>
      <c r="G33" s="199">
        <v>1.38</v>
      </c>
      <c r="H33" s="199">
        <v>0</v>
      </c>
      <c r="I33" s="199">
        <v>0</v>
      </c>
      <c r="J33" s="199">
        <v>0.42</v>
      </c>
      <c r="K33" s="199">
        <v>5.36</v>
      </c>
      <c r="L33" s="199">
        <v>2.0699999999999998</v>
      </c>
      <c r="M33" s="199">
        <v>0</v>
      </c>
      <c r="N33" s="199">
        <v>0.99</v>
      </c>
      <c r="O33" s="199">
        <v>1.64</v>
      </c>
      <c r="P33" s="199">
        <v>2.02</v>
      </c>
      <c r="Q33" s="199">
        <v>0.09</v>
      </c>
      <c r="R33" s="199">
        <v>0.35</v>
      </c>
      <c r="S33" s="199">
        <v>0.22</v>
      </c>
      <c r="T33" s="199">
        <v>0</v>
      </c>
      <c r="U33" s="199">
        <v>6.18</v>
      </c>
      <c r="V33" s="199">
        <v>0.11</v>
      </c>
      <c r="W33" s="199">
        <v>3.23</v>
      </c>
      <c r="X33" s="199">
        <v>1.22</v>
      </c>
      <c r="Y33" s="199">
        <v>0</v>
      </c>
      <c r="Z33" s="199">
        <v>2.2999999999999998</v>
      </c>
      <c r="AA33" s="199">
        <v>0.57999999999999996</v>
      </c>
      <c r="AB33" s="199">
        <v>0</v>
      </c>
      <c r="AC33" s="199">
        <v>9.2200000000000006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5.84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83.64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1.07</v>
      </c>
      <c r="E34" s="199">
        <v>0</v>
      </c>
      <c r="F34" s="199">
        <v>2.76</v>
      </c>
      <c r="G34" s="199">
        <v>1.38</v>
      </c>
      <c r="H34" s="199">
        <v>0</v>
      </c>
      <c r="I34" s="199">
        <v>0</v>
      </c>
      <c r="J34" s="199">
        <v>0.42</v>
      </c>
      <c r="K34" s="199">
        <v>5.36</v>
      </c>
      <c r="L34" s="199">
        <v>2.0699999999999998</v>
      </c>
      <c r="M34" s="199">
        <v>0</v>
      </c>
      <c r="N34" s="199">
        <v>0.99</v>
      </c>
      <c r="O34" s="199">
        <v>1.64</v>
      </c>
      <c r="P34" s="199">
        <v>2.02</v>
      </c>
      <c r="Q34" s="199">
        <v>0.09</v>
      </c>
      <c r="R34" s="199">
        <v>0.35</v>
      </c>
      <c r="S34" s="199">
        <v>0.22</v>
      </c>
      <c r="T34" s="199">
        <v>0</v>
      </c>
      <c r="U34" s="199">
        <v>6.18</v>
      </c>
      <c r="V34" s="199">
        <v>0.11</v>
      </c>
      <c r="W34" s="199">
        <v>3.23</v>
      </c>
      <c r="X34" s="199">
        <v>1.22</v>
      </c>
      <c r="Y34" s="199">
        <v>0</v>
      </c>
      <c r="Z34" s="199">
        <v>2.2999999999999998</v>
      </c>
      <c r="AA34" s="199">
        <v>0.57999999999999996</v>
      </c>
      <c r="AB34" s="199">
        <v>0</v>
      </c>
      <c r="AC34" s="199">
        <v>9.2200000000000006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5.84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83.64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1.07</v>
      </c>
      <c r="E35" s="199">
        <v>0</v>
      </c>
      <c r="F35" s="199">
        <v>2.76</v>
      </c>
      <c r="G35" s="199">
        <v>1.38</v>
      </c>
      <c r="H35" s="199">
        <v>0</v>
      </c>
      <c r="I35" s="199">
        <v>0</v>
      </c>
      <c r="J35" s="199">
        <v>0.42</v>
      </c>
      <c r="K35" s="199">
        <v>5.36</v>
      </c>
      <c r="L35" s="199">
        <v>2.0699999999999998</v>
      </c>
      <c r="M35" s="199">
        <v>0</v>
      </c>
      <c r="N35" s="199">
        <v>0.99</v>
      </c>
      <c r="O35" s="199">
        <v>1.64</v>
      </c>
      <c r="P35" s="199">
        <v>2.02</v>
      </c>
      <c r="Q35" s="199">
        <v>0.09</v>
      </c>
      <c r="R35" s="199">
        <v>0.35</v>
      </c>
      <c r="S35" s="199">
        <v>0.22</v>
      </c>
      <c r="T35" s="199">
        <v>0</v>
      </c>
      <c r="U35" s="199">
        <v>6.18</v>
      </c>
      <c r="V35" s="199">
        <v>0.11</v>
      </c>
      <c r="W35" s="199">
        <v>3.23</v>
      </c>
      <c r="X35" s="199">
        <v>1.22</v>
      </c>
      <c r="Y35" s="199">
        <v>0</v>
      </c>
      <c r="Z35" s="199">
        <v>2.2999999999999998</v>
      </c>
      <c r="AA35" s="199">
        <v>0.57999999999999996</v>
      </c>
      <c r="AB35" s="199">
        <v>0</v>
      </c>
      <c r="AC35" s="199">
        <v>9.31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5.84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81.64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1.07</v>
      </c>
      <c r="E36" s="199">
        <v>0</v>
      </c>
      <c r="F36" s="199">
        <v>2.76</v>
      </c>
      <c r="G36" s="199">
        <v>1.38</v>
      </c>
      <c r="H36" s="199">
        <v>0</v>
      </c>
      <c r="I36" s="199">
        <v>0</v>
      </c>
      <c r="J36" s="199">
        <v>0.42</v>
      </c>
      <c r="K36" s="199">
        <v>5.36</v>
      </c>
      <c r="L36" s="199">
        <v>2.0699999999999998</v>
      </c>
      <c r="M36" s="199">
        <v>0</v>
      </c>
      <c r="N36" s="199">
        <v>0.99</v>
      </c>
      <c r="O36" s="199">
        <v>1.64</v>
      </c>
      <c r="P36" s="199">
        <v>2.02</v>
      </c>
      <c r="Q36" s="199">
        <v>0.09</v>
      </c>
      <c r="R36" s="199">
        <v>0.35</v>
      </c>
      <c r="S36" s="199">
        <v>0.22</v>
      </c>
      <c r="T36" s="199">
        <v>0</v>
      </c>
      <c r="U36" s="199">
        <v>6.18</v>
      </c>
      <c r="V36" s="199">
        <v>0.11</v>
      </c>
      <c r="W36" s="199">
        <v>3.23</v>
      </c>
      <c r="X36" s="199">
        <v>1.22</v>
      </c>
      <c r="Y36" s="199">
        <v>0</v>
      </c>
      <c r="Z36" s="199">
        <v>2.2999999999999998</v>
      </c>
      <c r="AA36" s="199">
        <v>0.57999999999999996</v>
      </c>
      <c r="AB36" s="199">
        <v>0</v>
      </c>
      <c r="AC36" s="199">
        <v>9.92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5.84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81.64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1.07</v>
      </c>
      <c r="E37" s="199">
        <v>0</v>
      </c>
      <c r="F37" s="199">
        <v>2.76</v>
      </c>
      <c r="G37" s="199">
        <v>1.38</v>
      </c>
      <c r="H37" s="199">
        <v>0</v>
      </c>
      <c r="I37" s="199">
        <v>0</v>
      </c>
      <c r="J37" s="199">
        <v>0.42</v>
      </c>
      <c r="K37" s="199">
        <v>5.36</v>
      </c>
      <c r="L37" s="199">
        <v>2.0699999999999998</v>
      </c>
      <c r="M37" s="199">
        <v>0</v>
      </c>
      <c r="N37" s="199">
        <v>0.99</v>
      </c>
      <c r="O37" s="199">
        <v>1.64</v>
      </c>
      <c r="P37" s="199">
        <v>2.02</v>
      </c>
      <c r="Q37" s="199">
        <v>0.09</v>
      </c>
      <c r="R37" s="199">
        <v>0.35</v>
      </c>
      <c r="S37" s="199">
        <v>0.22</v>
      </c>
      <c r="T37" s="199">
        <v>0</v>
      </c>
      <c r="U37" s="199">
        <v>6.18</v>
      </c>
      <c r="V37" s="199">
        <v>0.11</v>
      </c>
      <c r="W37" s="199">
        <v>3.23</v>
      </c>
      <c r="X37" s="199">
        <v>1.22</v>
      </c>
      <c r="Y37" s="199">
        <v>0</v>
      </c>
      <c r="Z37" s="199">
        <v>2.2999999999999998</v>
      </c>
      <c r="AA37" s="199">
        <v>0.57999999999999996</v>
      </c>
      <c r="AB37" s="199">
        <v>0</v>
      </c>
      <c r="AC37" s="199">
        <v>9.92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5.84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81.64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1.07</v>
      </c>
      <c r="E38" s="199">
        <v>0</v>
      </c>
      <c r="F38" s="199">
        <v>2.76</v>
      </c>
      <c r="G38" s="199">
        <v>1.38</v>
      </c>
      <c r="H38" s="199">
        <v>0</v>
      </c>
      <c r="I38" s="199">
        <v>0</v>
      </c>
      <c r="J38" s="199">
        <v>0.42</v>
      </c>
      <c r="K38" s="199">
        <v>5.36</v>
      </c>
      <c r="L38" s="199">
        <v>2.0699999999999998</v>
      </c>
      <c r="M38" s="199">
        <v>0</v>
      </c>
      <c r="N38" s="199">
        <v>0.99</v>
      </c>
      <c r="O38" s="199">
        <v>1.64</v>
      </c>
      <c r="P38" s="199">
        <v>2.02</v>
      </c>
      <c r="Q38" s="199">
        <v>0.09</v>
      </c>
      <c r="R38" s="199">
        <v>0.35</v>
      </c>
      <c r="S38" s="199">
        <v>0.22</v>
      </c>
      <c r="T38" s="199">
        <v>0</v>
      </c>
      <c r="U38" s="199">
        <v>6.18</v>
      </c>
      <c r="V38" s="199">
        <v>0.11</v>
      </c>
      <c r="W38" s="199">
        <v>3.23</v>
      </c>
      <c r="X38" s="199">
        <v>1.22</v>
      </c>
      <c r="Y38" s="199">
        <v>0</v>
      </c>
      <c r="Z38" s="199">
        <v>2.2999999999999998</v>
      </c>
      <c r="AA38" s="199">
        <v>0.57999999999999996</v>
      </c>
      <c r="AB38" s="199">
        <v>0</v>
      </c>
      <c r="AC38" s="199">
        <v>10.92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5.84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83.64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1.07</v>
      </c>
      <c r="E39" s="199">
        <v>0</v>
      </c>
      <c r="F39" s="199">
        <v>2.76</v>
      </c>
      <c r="G39" s="199">
        <v>1.38</v>
      </c>
      <c r="H39" s="199">
        <v>0</v>
      </c>
      <c r="I39" s="199">
        <v>0</v>
      </c>
      <c r="J39" s="199">
        <v>0.42</v>
      </c>
      <c r="K39" s="199">
        <v>5.36</v>
      </c>
      <c r="L39" s="199">
        <v>2.0699999999999998</v>
      </c>
      <c r="M39" s="199">
        <v>0</v>
      </c>
      <c r="N39" s="199">
        <v>0.99</v>
      </c>
      <c r="O39" s="199">
        <v>1.64</v>
      </c>
      <c r="P39" s="199">
        <v>2.02</v>
      </c>
      <c r="Q39" s="199">
        <v>0.09</v>
      </c>
      <c r="R39" s="199">
        <v>0.35</v>
      </c>
      <c r="S39" s="199">
        <v>0.22</v>
      </c>
      <c r="T39" s="199">
        <v>0</v>
      </c>
      <c r="U39" s="199">
        <v>6.18</v>
      </c>
      <c r="V39" s="199">
        <v>0.11</v>
      </c>
      <c r="W39" s="199">
        <v>3.23</v>
      </c>
      <c r="X39" s="199">
        <v>1.22</v>
      </c>
      <c r="Y39" s="199">
        <v>0</v>
      </c>
      <c r="Z39" s="199">
        <v>2.2999999999999998</v>
      </c>
      <c r="AA39" s="199">
        <v>0.57999999999999996</v>
      </c>
      <c r="AB39" s="199">
        <v>0</v>
      </c>
      <c r="AC39" s="199">
        <v>10.92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5.84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83.64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1.07</v>
      </c>
      <c r="E40" s="199">
        <v>0</v>
      </c>
      <c r="F40" s="199">
        <v>2.76</v>
      </c>
      <c r="G40" s="199">
        <v>1.38</v>
      </c>
      <c r="H40" s="199">
        <v>0</v>
      </c>
      <c r="I40" s="199">
        <v>0</v>
      </c>
      <c r="J40" s="199">
        <v>0.42</v>
      </c>
      <c r="K40" s="199">
        <v>5.36</v>
      </c>
      <c r="L40" s="199">
        <v>2.0699999999999998</v>
      </c>
      <c r="M40" s="199">
        <v>0</v>
      </c>
      <c r="N40" s="199">
        <v>0.99</v>
      </c>
      <c r="O40" s="199">
        <v>1.64</v>
      </c>
      <c r="P40" s="199">
        <v>2.02</v>
      </c>
      <c r="Q40" s="199">
        <v>0.09</v>
      </c>
      <c r="R40" s="199">
        <v>0.35</v>
      </c>
      <c r="S40" s="199">
        <v>0.22</v>
      </c>
      <c r="T40" s="199">
        <v>0</v>
      </c>
      <c r="U40" s="199">
        <v>6.18</v>
      </c>
      <c r="V40" s="199">
        <v>0.11</v>
      </c>
      <c r="W40" s="199">
        <v>3.23</v>
      </c>
      <c r="X40" s="199">
        <v>1.22</v>
      </c>
      <c r="Y40" s="199">
        <v>0</v>
      </c>
      <c r="Z40" s="199">
        <v>2.2999999999999998</v>
      </c>
      <c r="AA40" s="199">
        <v>0.57999999999999996</v>
      </c>
      <c r="AB40" s="199">
        <v>0</v>
      </c>
      <c r="AC40" s="199">
        <v>10.92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5.84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81.64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1.07</v>
      </c>
      <c r="E41" s="199">
        <v>0</v>
      </c>
      <c r="F41" s="199">
        <v>2.76</v>
      </c>
      <c r="G41" s="199">
        <v>1.38</v>
      </c>
      <c r="H41" s="199">
        <v>0</v>
      </c>
      <c r="I41" s="199">
        <v>0</v>
      </c>
      <c r="J41" s="199">
        <v>0.42</v>
      </c>
      <c r="K41" s="199">
        <v>5.36</v>
      </c>
      <c r="L41" s="199">
        <v>2.0699999999999998</v>
      </c>
      <c r="M41" s="199">
        <v>0</v>
      </c>
      <c r="N41" s="199">
        <v>0.99</v>
      </c>
      <c r="O41" s="199">
        <v>1.64</v>
      </c>
      <c r="P41" s="199">
        <v>2.02</v>
      </c>
      <c r="Q41" s="199">
        <v>0.09</v>
      </c>
      <c r="R41" s="199">
        <v>0.35</v>
      </c>
      <c r="S41" s="199">
        <v>0.22</v>
      </c>
      <c r="T41" s="199">
        <v>0</v>
      </c>
      <c r="U41" s="199">
        <v>6.18</v>
      </c>
      <c r="V41" s="199">
        <v>0.11</v>
      </c>
      <c r="W41" s="199">
        <v>3.23</v>
      </c>
      <c r="X41" s="199">
        <v>1.22</v>
      </c>
      <c r="Y41" s="199">
        <v>0</v>
      </c>
      <c r="Z41" s="199">
        <v>2.2999999999999998</v>
      </c>
      <c r="AA41" s="199">
        <v>0.57999999999999996</v>
      </c>
      <c r="AB41" s="199">
        <v>0</v>
      </c>
      <c r="AC41" s="199">
        <v>10.92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5.84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81.64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1.07</v>
      </c>
      <c r="E42" s="199">
        <v>0</v>
      </c>
      <c r="F42" s="199">
        <v>2.76</v>
      </c>
      <c r="G42" s="199">
        <v>1.38</v>
      </c>
      <c r="H42" s="199">
        <v>0</v>
      </c>
      <c r="I42" s="199">
        <v>0</v>
      </c>
      <c r="J42" s="199">
        <v>0.42</v>
      </c>
      <c r="K42" s="199">
        <v>5.36</v>
      </c>
      <c r="L42" s="199">
        <v>2.0699999999999998</v>
      </c>
      <c r="M42" s="199">
        <v>0</v>
      </c>
      <c r="N42" s="199">
        <v>0.99</v>
      </c>
      <c r="O42" s="199">
        <v>1.64</v>
      </c>
      <c r="P42" s="199">
        <v>2.02</v>
      </c>
      <c r="Q42" s="199">
        <v>0.09</v>
      </c>
      <c r="R42" s="199">
        <v>0.35</v>
      </c>
      <c r="S42" s="199">
        <v>0.22</v>
      </c>
      <c r="T42" s="199">
        <v>0</v>
      </c>
      <c r="U42" s="199">
        <v>6.18</v>
      </c>
      <c r="V42" s="199">
        <v>0.11</v>
      </c>
      <c r="W42" s="199">
        <v>3.23</v>
      </c>
      <c r="X42" s="199">
        <v>1.22</v>
      </c>
      <c r="Y42" s="199">
        <v>0</v>
      </c>
      <c r="Z42" s="199">
        <v>2.2999999999999998</v>
      </c>
      <c r="AA42" s="199">
        <v>0.57999999999999996</v>
      </c>
      <c r="AB42" s="199">
        <v>0</v>
      </c>
      <c r="AC42" s="199">
        <v>10.92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5.84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83.64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1.07</v>
      </c>
      <c r="E43" s="199">
        <v>0</v>
      </c>
      <c r="F43" s="199">
        <v>2.76</v>
      </c>
      <c r="G43" s="199">
        <v>1.38</v>
      </c>
      <c r="H43" s="199">
        <v>0</v>
      </c>
      <c r="I43" s="199">
        <v>0</v>
      </c>
      <c r="J43" s="199">
        <v>0.42</v>
      </c>
      <c r="K43" s="199">
        <v>5.36</v>
      </c>
      <c r="L43" s="199">
        <v>2.0699999999999998</v>
      </c>
      <c r="M43" s="199">
        <v>0</v>
      </c>
      <c r="N43" s="199">
        <v>0.99</v>
      </c>
      <c r="O43" s="199">
        <v>1.64</v>
      </c>
      <c r="P43" s="199">
        <v>2.02</v>
      </c>
      <c r="Q43" s="199">
        <v>0.09</v>
      </c>
      <c r="R43" s="199">
        <v>0.35</v>
      </c>
      <c r="S43" s="199">
        <v>0.22</v>
      </c>
      <c r="T43" s="199">
        <v>0</v>
      </c>
      <c r="U43" s="199">
        <v>6.18</v>
      </c>
      <c r="V43" s="199">
        <v>0.11</v>
      </c>
      <c r="W43" s="199">
        <v>3.23</v>
      </c>
      <c r="X43" s="199">
        <v>1.22</v>
      </c>
      <c r="Y43" s="199">
        <v>0</v>
      </c>
      <c r="Z43" s="199">
        <v>2.2999999999999998</v>
      </c>
      <c r="AA43" s="199">
        <v>0.57999999999999996</v>
      </c>
      <c r="AB43" s="199">
        <v>0</v>
      </c>
      <c r="AC43" s="199">
        <v>10.92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5.84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80.52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1.07</v>
      </c>
      <c r="E44" s="199">
        <v>0</v>
      </c>
      <c r="F44" s="199">
        <v>2.76</v>
      </c>
      <c r="G44" s="199">
        <v>1.38</v>
      </c>
      <c r="H44" s="199">
        <v>0</v>
      </c>
      <c r="I44" s="199">
        <v>0</v>
      </c>
      <c r="J44" s="199">
        <v>0.42</v>
      </c>
      <c r="K44" s="199">
        <v>5.36</v>
      </c>
      <c r="L44" s="199">
        <v>2.0699999999999998</v>
      </c>
      <c r="M44" s="199">
        <v>0</v>
      </c>
      <c r="N44" s="199">
        <v>0.99</v>
      </c>
      <c r="O44" s="199">
        <v>1.64</v>
      </c>
      <c r="P44" s="199">
        <v>2.02</v>
      </c>
      <c r="Q44" s="199">
        <v>0.09</v>
      </c>
      <c r="R44" s="199">
        <v>0.35</v>
      </c>
      <c r="S44" s="199">
        <v>0.22</v>
      </c>
      <c r="T44" s="199">
        <v>0</v>
      </c>
      <c r="U44" s="199">
        <v>6.18</v>
      </c>
      <c r="V44" s="199">
        <v>0.11</v>
      </c>
      <c r="W44" s="199">
        <v>3.23</v>
      </c>
      <c r="X44" s="199">
        <v>1.22</v>
      </c>
      <c r="Y44" s="199">
        <v>0</v>
      </c>
      <c r="Z44" s="199">
        <v>2.2999999999999998</v>
      </c>
      <c r="AA44" s="199">
        <v>0.57999999999999996</v>
      </c>
      <c r="AB44" s="199">
        <v>0</v>
      </c>
      <c r="AC44" s="199">
        <v>10.92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5.84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80.52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1.07</v>
      </c>
      <c r="E45" s="199">
        <v>0</v>
      </c>
      <c r="F45" s="199">
        <v>2.76</v>
      </c>
      <c r="G45" s="199">
        <v>1.38</v>
      </c>
      <c r="H45" s="199">
        <v>0</v>
      </c>
      <c r="I45" s="199">
        <v>0</v>
      </c>
      <c r="J45" s="199">
        <v>0.42</v>
      </c>
      <c r="K45" s="199">
        <v>5.36</v>
      </c>
      <c r="L45" s="199">
        <v>2.0699999999999998</v>
      </c>
      <c r="M45" s="199">
        <v>0</v>
      </c>
      <c r="N45" s="199">
        <v>0.99</v>
      </c>
      <c r="O45" s="199">
        <v>1.64</v>
      </c>
      <c r="P45" s="199">
        <v>2.02</v>
      </c>
      <c r="Q45" s="199">
        <v>0.09</v>
      </c>
      <c r="R45" s="199">
        <v>0.35</v>
      </c>
      <c r="S45" s="199">
        <v>0.22</v>
      </c>
      <c r="T45" s="199">
        <v>0</v>
      </c>
      <c r="U45" s="199">
        <v>6.18</v>
      </c>
      <c r="V45" s="199">
        <v>0.11</v>
      </c>
      <c r="W45" s="199">
        <v>3.23</v>
      </c>
      <c r="X45" s="199">
        <v>1.22</v>
      </c>
      <c r="Y45" s="199">
        <v>0</v>
      </c>
      <c r="Z45" s="199">
        <v>2.2999999999999998</v>
      </c>
      <c r="AA45" s="199">
        <v>0.57999999999999996</v>
      </c>
      <c r="AB45" s="199">
        <v>0</v>
      </c>
      <c r="AC45" s="199">
        <v>12.53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8.25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80.52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1.07</v>
      </c>
      <c r="E46" s="199">
        <v>0</v>
      </c>
      <c r="F46" s="199">
        <v>2.76</v>
      </c>
      <c r="G46" s="199">
        <v>1.38</v>
      </c>
      <c r="H46" s="199">
        <v>0</v>
      </c>
      <c r="I46" s="199">
        <v>0</v>
      </c>
      <c r="J46" s="199">
        <v>0.42</v>
      </c>
      <c r="K46" s="199">
        <v>5.36</v>
      </c>
      <c r="L46" s="199">
        <v>2.0699999999999998</v>
      </c>
      <c r="M46" s="199">
        <v>0</v>
      </c>
      <c r="N46" s="199">
        <v>0.99</v>
      </c>
      <c r="O46" s="199">
        <v>1.64</v>
      </c>
      <c r="P46" s="199">
        <v>2.02</v>
      </c>
      <c r="Q46" s="199">
        <v>0.09</v>
      </c>
      <c r="R46" s="199">
        <v>0.35</v>
      </c>
      <c r="S46" s="199">
        <v>0.22</v>
      </c>
      <c r="T46" s="199">
        <v>0</v>
      </c>
      <c r="U46" s="199">
        <v>6.18</v>
      </c>
      <c r="V46" s="199">
        <v>0.11</v>
      </c>
      <c r="W46" s="199">
        <v>3.23</v>
      </c>
      <c r="X46" s="199">
        <v>1.22</v>
      </c>
      <c r="Y46" s="199">
        <v>0</v>
      </c>
      <c r="Z46" s="199">
        <v>2.2999999999999998</v>
      </c>
      <c r="AA46" s="199">
        <v>0.57999999999999996</v>
      </c>
      <c r="AB46" s="199">
        <v>0</v>
      </c>
      <c r="AC46" s="199">
        <v>12.38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5.84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80.52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1.07</v>
      </c>
      <c r="E47" s="199">
        <v>0</v>
      </c>
      <c r="F47" s="199">
        <v>2.76</v>
      </c>
      <c r="G47" s="199">
        <v>1.38</v>
      </c>
      <c r="H47" s="199">
        <v>0</v>
      </c>
      <c r="I47" s="199">
        <v>0</v>
      </c>
      <c r="J47" s="199">
        <v>0.42</v>
      </c>
      <c r="K47" s="199">
        <v>5.36</v>
      </c>
      <c r="L47" s="199">
        <v>2.0699999999999998</v>
      </c>
      <c r="M47" s="199">
        <v>0</v>
      </c>
      <c r="N47" s="199">
        <v>0.99</v>
      </c>
      <c r="O47" s="199">
        <v>1.64</v>
      </c>
      <c r="P47" s="199">
        <v>2.02</v>
      </c>
      <c r="Q47" s="199">
        <v>0.09</v>
      </c>
      <c r="R47" s="199">
        <v>0.35</v>
      </c>
      <c r="S47" s="199">
        <v>0.22</v>
      </c>
      <c r="T47" s="199">
        <v>0</v>
      </c>
      <c r="U47" s="199">
        <v>6.18</v>
      </c>
      <c r="V47" s="199">
        <v>0.11</v>
      </c>
      <c r="W47" s="199">
        <v>3.23</v>
      </c>
      <c r="X47" s="199">
        <v>1.22</v>
      </c>
      <c r="Y47" s="199">
        <v>0</v>
      </c>
      <c r="Z47" s="199">
        <v>2.2999999999999998</v>
      </c>
      <c r="AA47" s="199">
        <v>0.57999999999999996</v>
      </c>
      <c r="AB47" s="199">
        <v>0</v>
      </c>
      <c r="AC47" s="199">
        <v>12.38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5.84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80.52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1.07</v>
      </c>
      <c r="E48" s="199">
        <v>0</v>
      </c>
      <c r="F48" s="199">
        <v>2.76</v>
      </c>
      <c r="G48" s="199">
        <v>1.38</v>
      </c>
      <c r="H48" s="199">
        <v>0</v>
      </c>
      <c r="I48" s="199">
        <v>0</v>
      </c>
      <c r="J48" s="199">
        <v>0.42</v>
      </c>
      <c r="K48" s="199">
        <v>5.36</v>
      </c>
      <c r="L48" s="199">
        <v>2.0699999999999998</v>
      </c>
      <c r="M48" s="199">
        <v>0</v>
      </c>
      <c r="N48" s="199">
        <v>0.99</v>
      </c>
      <c r="O48" s="199">
        <v>1.64</v>
      </c>
      <c r="P48" s="199">
        <v>2.02</v>
      </c>
      <c r="Q48" s="199">
        <v>0.09</v>
      </c>
      <c r="R48" s="199">
        <v>0.35</v>
      </c>
      <c r="S48" s="199">
        <v>0.22</v>
      </c>
      <c r="T48" s="199">
        <v>0</v>
      </c>
      <c r="U48" s="199">
        <v>6.18</v>
      </c>
      <c r="V48" s="199">
        <v>0.11</v>
      </c>
      <c r="W48" s="199">
        <v>3.23</v>
      </c>
      <c r="X48" s="199">
        <v>1.22</v>
      </c>
      <c r="Y48" s="199">
        <v>0</v>
      </c>
      <c r="Z48" s="199">
        <v>2.2999999999999998</v>
      </c>
      <c r="AA48" s="199">
        <v>0.57999999999999996</v>
      </c>
      <c r="AB48" s="199">
        <v>0</v>
      </c>
      <c r="AC48" s="199">
        <v>12.38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5.84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80.52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1.07</v>
      </c>
      <c r="E49" s="199">
        <v>0</v>
      </c>
      <c r="F49" s="199">
        <v>2.76</v>
      </c>
      <c r="G49" s="199">
        <v>1.38</v>
      </c>
      <c r="H49" s="199">
        <v>0</v>
      </c>
      <c r="I49" s="199">
        <v>0</v>
      </c>
      <c r="J49" s="199">
        <v>0.42</v>
      </c>
      <c r="K49" s="199">
        <v>5.36</v>
      </c>
      <c r="L49" s="199">
        <v>2.0699999999999998</v>
      </c>
      <c r="M49" s="199">
        <v>0</v>
      </c>
      <c r="N49" s="199">
        <v>0.99</v>
      </c>
      <c r="O49" s="199">
        <v>1.64</v>
      </c>
      <c r="P49" s="199">
        <v>2.02</v>
      </c>
      <c r="Q49" s="199">
        <v>0.09</v>
      </c>
      <c r="R49" s="199">
        <v>0.35</v>
      </c>
      <c r="S49" s="199">
        <v>0.22</v>
      </c>
      <c r="T49" s="199">
        <v>0</v>
      </c>
      <c r="U49" s="199">
        <v>6.18</v>
      </c>
      <c r="V49" s="199">
        <v>0.11</v>
      </c>
      <c r="W49" s="199">
        <v>3.23</v>
      </c>
      <c r="X49" s="199">
        <v>1.22</v>
      </c>
      <c r="Y49" s="199">
        <v>0</v>
      </c>
      <c r="Z49" s="199">
        <v>2.2999999999999998</v>
      </c>
      <c r="AA49" s="199">
        <v>0.57999999999999996</v>
      </c>
      <c r="AB49" s="199">
        <v>0</v>
      </c>
      <c r="AC49" s="199">
        <v>12.38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5.84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80.52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1.07</v>
      </c>
      <c r="E50" s="199">
        <v>0</v>
      </c>
      <c r="F50" s="199">
        <v>2.76</v>
      </c>
      <c r="G50" s="199">
        <v>1.38</v>
      </c>
      <c r="H50" s="199">
        <v>0</v>
      </c>
      <c r="I50" s="199">
        <v>0</v>
      </c>
      <c r="J50" s="199">
        <v>0.42</v>
      </c>
      <c r="K50" s="199">
        <v>5.36</v>
      </c>
      <c r="L50" s="199">
        <v>2.0699999999999998</v>
      </c>
      <c r="M50" s="199">
        <v>0</v>
      </c>
      <c r="N50" s="199">
        <v>0.99</v>
      </c>
      <c r="O50" s="199">
        <v>1.64</v>
      </c>
      <c r="P50" s="199">
        <v>2.02</v>
      </c>
      <c r="Q50" s="199">
        <v>0.09</v>
      </c>
      <c r="R50" s="199">
        <v>0.35</v>
      </c>
      <c r="S50" s="199">
        <v>0.22</v>
      </c>
      <c r="T50" s="199">
        <v>0</v>
      </c>
      <c r="U50" s="199">
        <v>6.18</v>
      </c>
      <c r="V50" s="199">
        <v>0.11</v>
      </c>
      <c r="W50" s="199">
        <v>3.23</v>
      </c>
      <c r="X50" s="199">
        <v>1.22</v>
      </c>
      <c r="Y50" s="199">
        <v>0</v>
      </c>
      <c r="Z50" s="199">
        <v>2.2999999999999998</v>
      </c>
      <c r="AA50" s="199">
        <v>0.57999999999999996</v>
      </c>
      <c r="AB50" s="199">
        <v>0</v>
      </c>
      <c r="AC50" s="199">
        <v>12.38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5.84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80.52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1.07</v>
      </c>
      <c r="E51" s="199">
        <v>0</v>
      </c>
      <c r="F51" s="199">
        <v>2.76</v>
      </c>
      <c r="G51" s="199">
        <v>1.38</v>
      </c>
      <c r="H51" s="199">
        <v>0</v>
      </c>
      <c r="I51" s="199">
        <v>0</v>
      </c>
      <c r="J51" s="199">
        <v>0.42</v>
      </c>
      <c r="K51" s="199">
        <v>5.36</v>
      </c>
      <c r="L51" s="199">
        <v>2.0699999999999998</v>
      </c>
      <c r="M51" s="199">
        <v>0</v>
      </c>
      <c r="N51" s="199">
        <v>0.99</v>
      </c>
      <c r="O51" s="199">
        <v>1.64</v>
      </c>
      <c r="P51" s="199">
        <v>2.02</v>
      </c>
      <c r="Q51" s="199">
        <v>0.09</v>
      </c>
      <c r="R51" s="199">
        <v>0.35</v>
      </c>
      <c r="S51" s="199">
        <v>0.22</v>
      </c>
      <c r="T51" s="199">
        <v>0</v>
      </c>
      <c r="U51" s="199">
        <v>6.18</v>
      </c>
      <c r="V51" s="199">
        <v>0.11</v>
      </c>
      <c r="W51" s="199">
        <v>3.23</v>
      </c>
      <c r="X51" s="199">
        <v>1.22</v>
      </c>
      <c r="Y51" s="199">
        <v>0</v>
      </c>
      <c r="Z51" s="199">
        <v>2.2999999999999998</v>
      </c>
      <c r="AA51" s="199">
        <v>0.57999999999999996</v>
      </c>
      <c r="AB51" s="199">
        <v>0</v>
      </c>
      <c r="AC51" s="199">
        <v>12.38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5.84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82.88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1.07</v>
      </c>
      <c r="E52" s="199">
        <v>0</v>
      </c>
      <c r="F52" s="199">
        <v>2.76</v>
      </c>
      <c r="G52" s="199">
        <v>1.38</v>
      </c>
      <c r="H52" s="199">
        <v>0</v>
      </c>
      <c r="I52" s="199">
        <v>0</v>
      </c>
      <c r="J52" s="199">
        <v>0.42</v>
      </c>
      <c r="K52" s="199">
        <v>5.36</v>
      </c>
      <c r="L52" s="199">
        <v>2.0699999999999998</v>
      </c>
      <c r="M52" s="199">
        <v>0</v>
      </c>
      <c r="N52" s="199">
        <v>0.99</v>
      </c>
      <c r="O52" s="199">
        <v>1.64</v>
      </c>
      <c r="P52" s="199">
        <v>2.02</v>
      </c>
      <c r="Q52" s="199">
        <v>0.09</v>
      </c>
      <c r="R52" s="199">
        <v>0.35</v>
      </c>
      <c r="S52" s="199">
        <v>0.22</v>
      </c>
      <c r="T52" s="199">
        <v>0</v>
      </c>
      <c r="U52" s="199">
        <v>6.18</v>
      </c>
      <c r="V52" s="199">
        <v>0.11</v>
      </c>
      <c r="W52" s="199">
        <v>3.23</v>
      </c>
      <c r="X52" s="199">
        <v>1.22</v>
      </c>
      <c r="Y52" s="199">
        <v>0</v>
      </c>
      <c r="Z52" s="199">
        <v>2.2999999999999998</v>
      </c>
      <c r="AA52" s="199">
        <v>0.57999999999999996</v>
      </c>
      <c r="AB52" s="199">
        <v>0</v>
      </c>
      <c r="AC52" s="199">
        <v>12.58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7.2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82.88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1.07</v>
      </c>
      <c r="E53" s="199">
        <v>0</v>
      </c>
      <c r="F53" s="199">
        <v>2.76</v>
      </c>
      <c r="G53" s="199">
        <v>1.38</v>
      </c>
      <c r="H53" s="199">
        <v>0</v>
      </c>
      <c r="I53" s="199">
        <v>0</v>
      </c>
      <c r="J53" s="199">
        <v>0</v>
      </c>
      <c r="K53" s="199">
        <v>5.36</v>
      </c>
      <c r="L53" s="199">
        <v>2.0699999999999998</v>
      </c>
      <c r="M53" s="199">
        <v>0</v>
      </c>
      <c r="N53" s="199">
        <v>0.99</v>
      </c>
      <c r="O53" s="199">
        <v>1.64</v>
      </c>
      <c r="P53" s="199">
        <v>2.02</v>
      </c>
      <c r="Q53" s="199">
        <v>0.09</v>
      </c>
      <c r="R53" s="199">
        <v>0.35</v>
      </c>
      <c r="S53" s="199">
        <v>0.22</v>
      </c>
      <c r="T53" s="199">
        <v>0</v>
      </c>
      <c r="U53" s="199">
        <v>6.18</v>
      </c>
      <c r="V53" s="199">
        <v>0.11</v>
      </c>
      <c r="W53" s="199">
        <v>3.23</v>
      </c>
      <c r="X53" s="199">
        <v>1.22</v>
      </c>
      <c r="Y53" s="199">
        <v>0</v>
      </c>
      <c r="Z53" s="199">
        <v>2.2999999999999998</v>
      </c>
      <c r="AA53" s="199">
        <v>0.57999999999999996</v>
      </c>
      <c r="AB53" s="199">
        <v>0</v>
      </c>
      <c r="AC53" s="199">
        <v>12.58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7.2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82.88</v>
      </c>
      <c r="AP53" s="199">
        <v>2.69</v>
      </c>
    </row>
    <row r="54" spans="1:42">
      <c r="A54" t="s">
        <v>96</v>
      </c>
      <c r="B54" s="199">
        <v>0</v>
      </c>
      <c r="C54" s="199">
        <v>0</v>
      </c>
      <c r="D54" s="199">
        <v>1.07</v>
      </c>
      <c r="E54" s="199">
        <v>0</v>
      </c>
      <c r="F54" s="199">
        <v>2.76</v>
      </c>
      <c r="G54" s="199">
        <v>1.38</v>
      </c>
      <c r="H54" s="199">
        <v>0</v>
      </c>
      <c r="I54" s="199">
        <v>0</v>
      </c>
      <c r="J54" s="199">
        <v>0</v>
      </c>
      <c r="K54" s="199">
        <v>5.36</v>
      </c>
      <c r="L54" s="199">
        <v>2.0699999999999998</v>
      </c>
      <c r="M54" s="199">
        <v>0</v>
      </c>
      <c r="N54" s="199">
        <v>0.99</v>
      </c>
      <c r="O54" s="199">
        <v>1.64</v>
      </c>
      <c r="P54" s="199">
        <v>2.02</v>
      </c>
      <c r="Q54" s="199">
        <v>0.09</v>
      </c>
      <c r="R54" s="199">
        <v>0.35</v>
      </c>
      <c r="S54" s="199">
        <v>0.22</v>
      </c>
      <c r="T54" s="199">
        <v>0</v>
      </c>
      <c r="U54" s="199">
        <v>6.18</v>
      </c>
      <c r="V54" s="199">
        <v>0.11</v>
      </c>
      <c r="W54" s="199">
        <v>3.23</v>
      </c>
      <c r="X54" s="199">
        <v>1.22</v>
      </c>
      <c r="Y54" s="199">
        <v>0</v>
      </c>
      <c r="Z54" s="199">
        <v>2.2999999999999998</v>
      </c>
      <c r="AA54" s="199">
        <v>0.57999999999999996</v>
      </c>
      <c r="AB54" s="199">
        <v>0</v>
      </c>
      <c r="AC54" s="199">
        <v>12.58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7.2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82.88</v>
      </c>
      <c r="AP54" s="199">
        <v>2.69</v>
      </c>
    </row>
    <row r="55" spans="1:42">
      <c r="A55" t="s">
        <v>97</v>
      </c>
      <c r="B55" s="199">
        <v>0</v>
      </c>
      <c r="C55" s="199">
        <v>0</v>
      </c>
      <c r="D55" s="199">
        <v>1.07</v>
      </c>
      <c r="E55" s="199">
        <v>0</v>
      </c>
      <c r="F55" s="199">
        <v>2.76</v>
      </c>
      <c r="G55" s="199">
        <v>1.38</v>
      </c>
      <c r="H55" s="199">
        <v>0</v>
      </c>
      <c r="I55" s="199">
        <v>0</v>
      </c>
      <c r="J55" s="199">
        <v>0</v>
      </c>
      <c r="K55" s="199">
        <v>5.36</v>
      </c>
      <c r="L55" s="199">
        <v>2.0699999999999998</v>
      </c>
      <c r="M55" s="199">
        <v>0</v>
      </c>
      <c r="N55" s="199">
        <v>0.99</v>
      </c>
      <c r="O55" s="199">
        <v>1.64</v>
      </c>
      <c r="P55" s="199">
        <v>2.02</v>
      </c>
      <c r="Q55" s="199">
        <v>0.09</v>
      </c>
      <c r="R55" s="199">
        <v>0.35</v>
      </c>
      <c r="S55" s="199">
        <v>0.22</v>
      </c>
      <c r="T55" s="199">
        <v>0</v>
      </c>
      <c r="U55" s="199">
        <v>6.18</v>
      </c>
      <c r="V55" s="199">
        <v>0.11</v>
      </c>
      <c r="W55" s="199">
        <v>3.23</v>
      </c>
      <c r="X55" s="199">
        <v>1.22</v>
      </c>
      <c r="Y55" s="199">
        <v>0</v>
      </c>
      <c r="Z55" s="199">
        <v>2.2999999999999998</v>
      </c>
      <c r="AA55" s="199">
        <v>0.57999999999999996</v>
      </c>
      <c r="AB55" s="199">
        <v>0</v>
      </c>
      <c r="AC55" s="199">
        <v>12.87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8.15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84.91</v>
      </c>
      <c r="AP55" s="199">
        <v>3.99</v>
      </c>
    </row>
    <row r="56" spans="1:42">
      <c r="A56" t="s">
        <v>98</v>
      </c>
      <c r="B56" s="199">
        <v>0</v>
      </c>
      <c r="C56" s="199">
        <v>0</v>
      </c>
      <c r="D56" s="199">
        <v>1.07</v>
      </c>
      <c r="E56" s="199">
        <v>0</v>
      </c>
      <c r="F56" s="199">
        <v>2.76</v>
      </c>
      <c r="G56" s="199">
        <v>1.38</v>
      </c>
      <c r="H56" s="199">
        <v>0</v>
      </c>
      <c r="I56" s="199">
        <v>0</v>
      </c>
      <c r="J56" s="199">
        <v>0</v>
      </c>
      <c r="K56" s="199">
        <v>5.36</v>
      </c>
      <c r="L56" s="199">
        <v>2.0699999999999998</v>
      </c>
      <c r="M56" s="199">
        <v>0</v>
      </c>
      <c r="N56" s="199">
        <v>0.99</v>
      </c>
      <c r="O56" s="199">
        <v>1.64</v>
      </c>
      <c r="P56" s="199">
        <v>2.02</v>
      </c>
      <c r="Q56" s="199">
        <v>0.09</v>
      </c>
      <c r="R56" s="199">
        <v>0.35</v>
      </c>
      <c r="S56" s="199">
        <v>0.22</v>
      </c>
      <c r="T56" s="199">
        <v>0</v>
      </c>
      <c r="U56" s="199">
        <v>6.18</v>
      </c>
      <c r="V56" s="199">
        <v>0.11</v>
      </c>
      <c r="W56" s="199">
        <v>3.23</v>
      </c>
      <c r="X56" s="199">
        <v>1.22</v>
      </c>
      <c r="Y56" s="199">
        <v>0</v>
      </c>
      <c r="Z56" s="199">
        <v>2.2999999999999998</v>
      </c>
      <c r="AA56" s="199">
        <v>0.57999999999999996</v>
      </c>
      <c r="AB56" s="199">
        <v>0</v>
      </c>
      <c r="AC56" s="199">
        <v>12.87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3.1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82.88</v>
      </c>
      <c r="AP56" s="199">
        <v>3.99</v>
      </c>
    </row>
    <row r="57" spans="1:42">
      <c r="A57" t="s">
        <v>99</v>
      </c>
      <c r="B57" s="199">
        <v>0</v>
      </c>
      <c r="C57" s="199">
        <v>0</v>
      </c>
      <c r="D57" s="199">
        <v>0.53</v>
      </c>
      <c r="E57" s="199">
        <v>0</v>
      </c>
      <c r="F57" s="199">
        <v>2.76</v>
      </c>
      <c r="G57" s="199">
        <v>1.38</v>
      </c>
      <c r="H57" s="199">
        <v>0</v>
      </c>
      <c r="I57" s="199">
        <v>0</v>
      </c>
      <c r="J57" s="199">
        <v>0.84</v>
      </c>
      <c r="K57" s="199">
        <v>5.36</v>
      </c>
      <c r="L57" s="199">
        <v>2.0699999999999998</v>
      </c>
      <c r="M57" s="199">
        <v>0</v>
      </c>
      <c r="N57" s="199">
        <v>0.99</v>
      </c>
      <c r="O57" s="199">
        <v>1.64</v>
      </c>
      <c r="P57" s="199">
        <v>2.02</v>
      </c>
      <c r="Q57" s="199">
        <v>0.09</v>
      </c>
      <c r="R57" s="199">
        <v>0.35</v>
      </c>
      <c r="S57" s="199">
        <v>0.22</v>
      </c>
      <c r="T57" s="199">
        <v>0</v>
      </c>
      <c r="U57" s="199">
        <v>6.18</v>
      </c>
      <c r="V57" s="199">
        <v>0.11</v>
      </c>
      <c r="W57" s="199">
        <v>3.23</v>
      </c>
      <c r="X57" s="199">
        <v>1.22</v>
      </c>
      <c r="Y57" s="199">
        <v>0</v>
      </c>
      <c r="Z57" s="199">
        <v>2.2999999999999998</v>
      </c>
      <c r="AA57" s="199">
        <v>0.57999999999999996</v>
      </c>
      <c r="AB57" s="199">
        <v>0</v>
      </c>
      <c r="AC57" s="199">
        <v>12.87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3.1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82.88</v>
      </c>
      <c r="AP57" s="199">
        <v>3.99</v>
      </c>
    </row>
    <row r="58" spans="1:42">
      <c r="A58" t="s">
        <v>100</v>
      </c>
      <c r="B58" s="199">
        <v>0</v>
      </c>
      <c r="C58" s="199">
        <v>0</v>
      </c>
      <c r="D58" s="199">
        <v>1.07</v>
      </c>
      <c r="E58" s="199">
        <v>0</v>
      </c>
      <c r="F58" s="199">
        <v>2.76</v>
      </c>
      <c r="G58" s="199">
        <v>1.38</v>
      </c>
      <c r="H58" s="199">
        <v>0</v>
      </c>
      <c r="I58" s="199">
        <v>0</v>
      </c>
      <c r="J58" s="199">
        <v>0.84</v>
      </c>
      <c r="K58" s="199">
        <v>5.36</v>
      </c>
      <c r="L58" s="199">
        <v>2.0699999999999998</v>
      </c>
      <c r="M58" s="199">
        <v>0</v>
      </c>
      <c r="N58" s="199">
        <v>0.99</v>
      </c>
      <c r="O58" s="199">
        <v>1.64</v>
      </c>
      <c r="P58" s="199">
        <v>2.02</v>
      </c>
      <c r="Q58" s="199">
        <v>0.09</v>
      </c>
      <c r="R58" s="199">
        <v>0.35</v>
      </c>
      <c r="S58" s="199">
        <v>0.22</v>
      </c>
      <c r="T58" s="199">
        <v>0</v>
      </c>
      <c r="U58" s="199">
        <v>6.18</v>
      </c>
      <c r="V58" s="199">
        <v>0.11</v>
      </c>
      <c r="W58" s="199">
        <v>3.23</v>
      </c>
      <c r="X58" s="199">
        <v>1.22</v>
      </c>
      <c r="Y58" s="199">
        <v>0</v>
      </c>
      <c r="Z58" s="199">
        <v>2.2999999999999998</v>
      </c>
      <c r="AA58" s="199">
        <v>0.57999999999999996</v>
      </c>
      <c r="AB58" s="199">
        <v>0</v>
      </c>
      <c r="AC58" s="199">
        <v>12.87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3.1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92.28</v>
      </c>
      <c r="AP58" s="199">
        <v>3.99</v>
      </c>
    </row>
    <row r="59" spans="1:42">
      <c r="A59" t="s">
        <v>101</v>
      </c>
      <c r="B59" s="199">
        <v>0</v>
      </c>
      <c r="C59" s="199">
        <v>0</v>
      </c>
      <c r="D59" s="199">
        <v>2</v>
      </c>
      <c r="E59" s="199">
        <v>0</v>
      </c>
      <c r="F59" s="199">
        <v>2.76</v>
      </c>
      <c r="G59" s="199">
        <v>1.38</v>
      </c>
      <c r="H59" s="199">
        <v>0</v>
      </c>
      <c r="I59" s="199">
        <v>0</v>
      </c>
      <c r="J59" s="199">
        <v>0.84</v>
      </c>
      <c r="K59" s="199">
        <v>5.36</v>
      </c>
      <c r="L59" s="199">
        <v>2.0699999999999998</v>
      </c>
      <c r="M59" s="199">
        <v>0</v>
      </c>
      <c r="N59" s="199">
        <v>0.99</v>
      </c>
      <c r="O59" s="199">
        <v>1.64</v>
      </c>
      <c r="P59" s="199">
        <v>2.02</v>
      </c>
      <c r="Q59" s="199">
        <v>0.09</v>
      </c>
      <c r="R59" s="199">
        <v>0.35</v>
      </c>
      <c r="S59" s="199">
        <v>0.22</v>
      </c>
      <c r="T59" s="199">
        <v>0</v>
      </c>
      <c r="U59" s="199">
        <v>6.18</v>
      </c>
      <c r="V59" s="199">
        <v>0.11</v>
      </c>
      <c r="W59" s="199">
        <v>3.23</v>
      </c>
      <c r="X59" s="199">
        <v>1.22</v>
      </c>
      <c r="Y59" s="199">
        <v>0</v>
      </c>
      <c r="Z59" s="199">
        <v>2.2999999999999998</v>
      </c>
      <c r="AA59" s="199">
        <v>0.57999999999999996</v>
      </c>
      <c r="AB59" s="199">
        <v>0</v>
      </c>
      <c r="AC59" s="199">
        <v>4.55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79.48</v>
      </c>
      <c r="AP59" s="199">
        <v>3.99</v>
      </c>
    </row>
    <row r="60" spans="1:42">
      <c r="A60" t="s">
        <v>102</v>
      </c>
      <c r="B60" s="199">
        <v>0</v>
      </c>
      <c r="C60" s="199">
        <v>0</v>
      </c>
      <c r="D60" s="199">
        <v>3.2</v>
      </c>
      <c r="E60" s="199">
        <v>0</v>
      </c>
      <c r="F60" s="199">
        <v>2.76</v>
      </c>
      <c r="G60" s="199">
        <v>1.38</v>
      </c>
      <c r="H60" s="199">
        <v>0</v>
      </c>
      <c r="I60" s="199">
        <v>0</v>
      </c>
      <c r="J60" s="199">
        <v>0.84</v>
      </c>
      <c r="K60" s="199">
        <v>5.36</v>
      </c>
      <c r="L60" s="199">
        <v>2.0699999999999998</v>
      </c>
      <c r="M60" s="199">
        <v>0</v>
      </c>
      <c r="N60" s="199">
        <v>0.99</v>
      </c>
      <c r="O60" s="199">
        <v>1.64</v>
      </c>
      <c r="P60" s="199">
        <v>2.02</v>
      </c>
      <c r="Q60" s="199">
        <v>0.09</v>
      </c>
      <c r="R60" s="199">
        <v>0.35</v>
      </c>
      <c r="S60" s="199">
        <v>0.22</v>
      </c>
      <c r="T60" s="199">
        <v>0</v>
      </c>
      <c r="U60" s="199">
        <v>6.18</v>
      </c>
      <c r="V60" s="199">
        <v>0.11</v>
      </c>
      <c r="W60" s="199">
        <v>3.23</v>
      </c>
      <c r="X60" s="199">
        <v>1.22</v>
      </c>
      <c r="Y60" s="199">
        <v>0</v>
      </c>
      <c r="Z60" s="199">
        <v>2.2999999999999998</v>
      </c>
      <c r="AA60" s="199">
        <v>0.57999999999999996</v>
      </c>
      <c r="AB60" s="199">
        <v>0</v>
      </c>
      <c r="AC60" s="199">
        <v>4.55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71.83</v>
      </c>
      <c r="AP60" s="199">
        <v>3.99</v>
      </c>
    </row>
    <row r="61" spans="1:42">
      <c r="A61" t="s">
        <v>103</v>
      </c>
      <c r="B61" s="199">
        <v>0</v>
      </c>
      <c r="C61" s="199">
        <v>0</v>
      </c>
      <c r="D61" s="199">
        <v>4</v>
      </c>
      <c r="E61" s="199">
        <v>0</v>
      </c>
      <c r="F61" s="199">
        <v>2.76</v>
      </c>
      <c r="G61" s="199">
        <v>1.38</v>
      </c>
      <c r="H61" s="199">
        <v>0</v>
      </c>
      <c r="I61" s="199">
        <v>0</v>
      </c>
      <c r="J61" s="199">
        <v>0.84</v>
      </c>
      <c r="K61" s="199">
        <v>5.36</v>
      </c>
      <c r="L61" s="199">
        <v>2.0699999999999998</v>
      </c>
      <c r="M61" s="199">
        <v>0</v>
      </c>
      <c r="N61" s="199">
        <v>0.99</v>
      </c>
      <c r="O61" s="199">
        <v>1.64</v>
      </c>
      <c r="P61" s="199">
        <v>2.02</v>
      </c>
      <c r="Q61" s="199">
        <v>0.09</v>
      </c>
      <c r="R61" s="199">
        <v>0.35</v>
      </c>
      <c r="S61" s="199">
        <v>0.22</v>
      </c>
      <c r="T61" s="199">
        <v>0</v>
      </c>
      <c r="U61" s="199">
        <v>6.18</v>
      </c>
      <c r="V61" s="199">
        <v>0.11</v>
      </c>
      <c r="W61" s="199">
        <v>3.23</v>
      </c>
      <c r="X61" s="199">
        <v>1.22</v>
      </c>
      <c r="Y61" s="199">
        <v>0</v>
      </c>
      <c r="Z61" s="199">
        <v>2.2999999999999998</v>
      </c>
      <c r="AA61" s="199">
        <v>0.57999999999999996</v>
      </c>
      <c r="AB61" s="199">
        <v>0</v>
      </c>
      <c r="AC61" s="199">
        <v>4.55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73.180000000000007</v>
      </c>
      <c r="AP61" s="199">
        <v>3.99</v>
      </c>
    </row>
    <row r="62" spans="1:42">
      <c r="A62" t="s">
        <v>104</v>
      </c>
      <c r="B62" s="199">
        <v>0</v>
      </c>
      <c r="C62" s="199">
        <v>0</v>
      </c>
      <c r="D62" s="199">
        <v>4</v>
      </c>
      <c r="E62" s="199">
        <v>0</v>
      </c>
      <c r="F62" s="199">
        <v>2.76</v>
      </c>
      <c r="G62" s="199">
        <v>1.38</v>
      </c>
      <c r="H62" s="199">
        <v>0</v>
      </c>
      <c r="I62" s="199">
        <v>0</v>
      </c>
      <c r="J62" s="199">
        <v>0.84</v>
      </c>
      <c r="K62" s="199">
        <v>5.36</v>
      </c>
      <c r="L62" s="199">
        <v>2.0699999999999998</v>
      </c>
      <c r="M62" s="199">
        <v>0</v>
      </c>
      <c r="N62" s="199">
        <v>0.99</v>
      </c>
      <c r="O62" s="199">
        <v>1.64</v>
      </c>
      <c r="P62" s="199">
        <v>2.02</v>
      </c>
      <c r="Q62" s="199">
        <v>0.09</v>
      </c>
      <c r="R62" s="199">
        <v>0.35</v>
      </c>
      <c r="S62" s="199">
        <v>0.22</v>
      </c>
      <c r="T62" s="199">
        <v>0</v>
      </c>
      <c r="U62" s="199">
        <v>6.18</v>
      </c>
      <c r="V62" s="199">
        <v>0.11</v>
      </c>
      <c r="W62" s="199">
        <v>3.23</v>
      </c>
      <c r="X62" s="199">
        <v>1.22</v>
      </c>
      <c r="Y62" s="199">
        <v>0</v>
      </c>
      <c r="Z62" s="199">
        <v>2.2999999999999998</v>
      </c>
      <c r="AA62" s="199">
        <v>0.57999999999999996</v>
      </c>
      <c r="AB62" s="199">
        <v>0</v>
      </c>
      <c r="AC62" s="199">
        <v>4.55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0.48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71.83</v>
      </c>
      <c r="AP62" s="199">
        <v>3.99</v>
      </c>
    </row>
    <row r="63" spans="1:42">
      <c r="A63" t="s">
        <v>105</v>
      </c>
      <c r="B63" s="199">
        <v>0</v>
      </c>
      <c r="C63" s="199">
        <v>0</v>
      </c>
      <c r="D63" s="199">
        <v>4</v>
      </c>
      <c r="E63" s="199">
        <v>0</v>
      </c>
      <c r="F63" s="199">
        <v>0</v>
      </c>
      <c r="G63" s="199">
        <v>1.1000000000000001</v>
      </c>
      <c r="H63" s="199">
        <v>0</v>
      </c>
      <c r="I63" s="199">
        <v>0</v>
      </c>
      <c r="J63" s="199">
        <v>0.84</v>
      </c>
      <c r="K63" s="199">
        <v>5.36</v>
      </c>
      <c r="L63" s="199">
        <v>2.0699999999999998</v>
      </c>
      <c r="M63" s="199">
        <v>0</v>
      </c>
      <c r="N63" s="199">
        <v>0.99</v>
      </c>
      <c r="O63" s="199">
        <v>1.64</v>
      </c>
      <c r="P63" s="199">
        <v>2.02</v>
      </c>
      <c r="Q63" s="199">
        <v>0.09</v>
      </c>
      <c r="R63" s="199">
        <v>0.35</v>
      </c>
      <c r="S63" s="199">
        <v>0.22</v>
      </c>
      <c r="T63" s="199">
        <v>0</v>
      </c>
      <c r="U63" s="199">
        <v>6.18</v>
      </c>
      <c r="V63" s="199">
        <v>0.11</v>
      </c>
      <c r="W63" s="199">
        <v>3.23</v>
      </c>
      <c r="X63" s="199">
        <v>1.22</v>
      </c>
      <c r="Y63" s="199">
        <v>0</v>
      </c>
      <c r="Z63" s="199">
        <v>2.2999999999999998</v>
      </c>
      <c r="AA63" s="199">
        <v>0.57999999999999996</v>
      </c>
      <c r="AB63" s="199">
        <v>0</v>
      </c>
      <c r="AC63" s="199">
        <v>4.55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0.32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62.92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3.2</v>
      </c>
      <c r="E64" s="199">
        <v>0</v>
      </c>
      <c r="F64" s="199">
        <v>0</v>
      </c>
      <c r="G64" s="199">
        <v>1.1000000000000001</v>
      </c>
      <c r="H64" s="199">
        <v>0</v>
      </c>
      <c r="I64" s="199">
        <v>0</v>
      </c>
      <c r="J64" s="199">
        <v>0.84</v>
      </c>
      <c r="K64" s="199">
        <v>5.36</v>
      </c>
      <c r="L64" s="199">
        <v>2.0699999999999998</v>
      </c>
      <c r="M64" s="199">
        <v>0</v>
      </c>
      <c r="N64" s="199">
        <v>0.99</v>
      </c>
      <c r="O64" s="199">
        <v>1.64</v>
      </c>
      <c r="P64" s="199">
        <v>2.02</v>
      </c>
      <c r="Q64" s="199">
        <v>0.09</v>
      </c>
      <c r="R64" s="199">
        <v>0.35</v>
      </c>
      <c r="S64" s="199">
        <v>0.22</v>
      </c>
      <c r="T64" s="199">
        <v>0</v>
      </c>
      <c r="U64" s="199">
        <v>6.18</v>
      </c>
      <c r="V64" s="199">
        <v>0.11</v>
      </c>
      <c r="W64" s="199">
        <v>3.23</v>
      </c>
      <c r="X64" s="199">
        <v>1.22</v>
      </c>
      <c r="Y64" s="199">
        <v>0</v>
      </c>
      <c r="Z64" s="199">
        <v>2.2999999999999998</v>
      </c>
      <c r="AA64" s="199">
        <v>0.57999999999999996</v>
      </c>
      <c r="AB64" s="199">
        <v>0</v>
      </c>
      <c r="AC64" s="199">
        <v>4.55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70.58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1.6</v>
      </c>
      <c r="E65" s="199">
        <v>0</v>
      </c>
      <c r="F65" s="199">
        <v>0</v>
      </c>
      <c r="G65" s="199">
        <v>1.1000000000000001</v>
      </c>
      <c r="H65" s="199">
        <v>0</v>
      </c>
      <c r="I65" s="199">
        <v>0</v>
      </c>
      <c r="J65" s="199">
        <v>0.84</v>
      </c>
      <c r="K65" s="199">
        <v>5.36</v>
      </c>
      <c r="L65" s="199">
        <v>2.0699999999999998</v>
      </c>
      <c r="M65" s="199">
        <v>0</v>
      </c>
      <c r="N65" s="199">
        <v>0.99</v>
      </c>
      <c r="O65" s="199">
        <v>1.64</v>
      </c>
      <c r="P65" s="199">
        <v>2.02</v>
      </c>
      <c r="Q65" s="199">
        <v>0.09</v>
      </c>
      <c r="R65" s="199">
        <v>0.35</v>
      </c>
      <c r="S65" s="199">
        <v>0.22</v>
      </c>
      <c r="T65" s="199">
        <v>0</v>
      </c>
      <c r="U65" s="199">
        <v>6.18</v>
      </c>
      <c r="V65" s="199">
        <v>0.11</v>
      </c>
      <c r="W65" s="199">
        <v>3.23</v>
      </c>
      <c r="X65" s="199">
        <v>1.22</v>
      </c>
      <c r="Y65" s="199">
        <v>0</v>
      </c>
      <c r="Z65" s="199">
        <v>2.2999999999999998</v>
      </c>
      <c r="AA65" s="199">
        <v>0.57999999999999996</v>
      </c>
      <c r="AB65" s="199">
        <v>0</v>
      </c>
      <c r="AC65" s="199">
        <v>4.55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90.4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1.1000000000000001</v>
      </c>
      <c r="H66" s="199">
        <v>0</v>
      </c>
      <c r="I66" s="199">
        <v>0</v>
      </c>
      <c r="J66" s="199">
        <v>0.84</v>
      </c>
      <c r="K66" s="199">
        <v>5.36</v>
      </c>
      <c r="L66" s="199">
        <v>2.0699999999999998</v>
      </c>
      <c r="M66" s="199">
        <v>0</v>
      </c>
      <c r="N66" s="199">
        <v>0.99</v>
      </c>
      <c r="O66" s="199">
        <v>1.64</v>
      </c>
      <c r="P66" s="199">
        <v>2.02</v>
      </c>
      <c r="Q66" s="199">
        <v>0.09</v>
      </c>
      <c r="R66" s="199">
        <v>0.35</v>
      </c>
      <c r="S66" s="199">
        <v>0.22</v>
      </c>
      <c r="T66" s="199">
        <v>0</v>
      </c>
      <c r="U66" s="199">
        <v>6.18</v>
      </c>
      <c r="V66" s="199">
        <v>0.11</v>
      </c>
      <c r="W66" s="199">
        <v>3.23</v>
      </c>
      <c r="X66" s="199">
        <v>1.22</v>
      </c>
      <c r="Y66" s="199">
        <v>0</v>
      </c>
      <c r="Z66" s="199">
        <v>2.2999999999999998</v>
      </c>
      <c r="AA66" s="199">
        <v>0.57999999999999996</v>
      </c>
      <c r="AB66" s="199">
        <v>0</v>
      </c>
      <c r="AC66" s="199">
        <v>4.55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90.4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1.1000000000000001</v>
      </c>
      <c r="G67" s="199">
        <v>1.1000000000000001</v>
      </c>
      <c r="H67" s="199">
        <v>0</v>
      </c>
      <c r="I67" s="199">
        <v>0</v>
      </c>
      <c r="J67" s="199">
        <v>0.84</v>
      </c>
      <c r="K67" s="199">
        <v>5.36</v>
      </c>
      <c r="L67" s="199">
        <v>2.0699999999999998</v>
      </c>
      <c r="M67" s="199">
        <v>0</v>
      </c>
      <c r="N67" s="199">
        <v>0.99</v>
      </c>
      <c r="O67" s="199">
        <v>1.64</v>
      </c>
      <c r="P67" s="199">
        <v>2.02</v>
      </c>
      <c r="Q67" s="199">
        <v>0.09</v>
      </c>
      <c r="R67" s="199">
        <v>0.35</v>
      </c>
      <c r="S67" s="199">
        <v>0.22</v>
      </c>
      <c r="T67" s="199">
        <v>0</v>
      </c>
      <c r="U67" s="199">
        <v>6.18</v>
      </c>
      <c r="V67" s="199">
        <v>0.11</v>
      </c>
      <c r="W67" s="199">
        <v>3.23</v>
      </c>
      <c r="X67" s="199">
        <v>1.22</v>
      </c>
      <c r="Y67" s="199">
        <v>0</v>
      </c>
      <c r="Z67" s="199">
        <v>2.2999999999999998</v>
      </c>
      <c r="AA67" s="199">
        <v>0.57999999999999996</v>
      </c>
      <c r="AB67" s="199">
        <v>0</v>
      </c>
      <c r="AC67" s="199">
        <v>4.55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90.4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1.1000000000000001</v>
      </c>
      <c r="G68" s="199">
        <v>1.1000000000000001</v>
      </c>
      <c r="H68" s="199">
        <v>0</v>
      </c>
      <c r="I68" s="199">
        <v>0</v>
      </c>
      <c r="J68" s="199">
        <v>0.84</v>
      </c>
      <c r="K68" s="199">
        <v>5.36</v>
      </c>
      <c r="L68" s="199">
        <v>2.0699999999999998</v>
      </c>
      <c r="M68" s="199">
        <v>0</v>
      </c>
      <c r="N68" s="199">
        <v>0.99</v>
      </c>
      <c r="O68" s="199">
        <v>1.64</v>
      </c>
      <c r="P68" s="199">
        <v>2.02</v>
      </c>
      <c r="Q68" s="199">
        <v>0.09</v>
      </c>
      <c r="R68" s="199">
        <v>0.35</v>
      </c>
      <c r="S68" s="199">
        <v>0.22</v>
      </c>
      <c r="T68" s="199">
        <v>0</v>
      </c>
      <c r="U68" s="199">
        <v>6.18</v>
      </c>
      <c r="V68" s="199">
        <v>0.11</v>
      </c>
      <c r="W68" s="199">
        <v>3.23</v>
      </c>
      <c r="X68" s="199">
        <v>1.22</v>
      </c>
      <c r="Y68" s="199">
        <v>0</v>
      </c>
      <c r="Z68" s="199">
        <v>2.2999999999999998</v>
      </c>
      <c r="AA68" s="199">
        <v>0.57999999999999996</v>
      </c>
      <c r="AB68" s="199">
        <v>0</v>
      </c>
      <c r="AC68" s="199">
        <v>4.55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90.4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1.1000000000000001</v>
      </c>
      <c r="G69" s="199">
        <v>1.1000000000000001</v>
      </c>
      <c r="H69" s="199">
        <v>0</v>
      </c>
      <c r="I69" s="199">
        <v>0</v>
      </c>
      <c r="J69" s="199">
        <v>0.84</v>
      </c>
      <c r="K69" s="199">
        <v>5.36</v>
      </c>
      <c r="L69" s="199">
        <v>2.0699999999999998</v>
      </c>
      <c r="M69" s="199">
        <v>0</v>
      </c>
      <c r="N69" s="199">
        <v>0.99</v>
      </c>
      <c r="O69" s="199">
        <v>1.64</v>
      </c>
      <c r="P69" s="199">
        <v>2.02</v>
      </c>
      <c r="Q69" s="199">
        <v>0.09</v>
      </c>
      <c r="R69" s="199">
        <v>0.35</v>
      </c>
      <c r="S69" s="199">
        <v>0.22</v>
      </c>
      <c r="T69" s="199">
        <v>0</v>
      </c>
      <c r="U69" s="199">
        <v>6.18</v>
      </c>
      <c r="V69" s="199">
        <v>0.11</v>
      </c>
      <c r="W69" s="199">
        <v>3.23</v>
      </c>
      <c r="X69" s="199">
        <v>1.22</v>
      </c>
      <c r="Y69" s="199">
        <v>0</v>
      </c>
      <c r="Z69" s="199">
        <v>2.2999999999999998</v>
      </c>
      <c r="AA69" s="199">
        <v>0.57999999999999996</v>
      </c>
      <c r="AB69" s="199">
        <v>0</v>
      </c>
      <c r="AC69" s="199">
        <v>4.55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90.4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1.1000000000000001</v>
      </c>
      <c r="G70" s="199">
        <v>1.1000000000000001</v>
      </c>
      <c r="H70" s="199">
        <v>0</v>
      </c>
      <c r="I70" s="199">
        <v>0</v>
      </c>
      <c r="J70" s="199">
        <v>0.84</v>
      </c>
      <c r="K70" s="199">
        <v>5.36</v>
      </c>
      <c r="L70" s="199">
        <v>2.0699999999999998</v>
      </c>
      <c r="M70" s="199">
        <v>0</v>
      </c>
      <c r="N70" s="199">
        <v>0.99</v>
      </c>
      <c r="O70" s="199">
        <v>1.64</v>
      </c>
      <c r="P70" s="199">
        <v>2.02</v>
      </c>
      <c r="Q70" s="199">
        <v>0.09</v>
      </c>
      <c r="R70" s="199">
        <v>0.35</v>
      </c>
      <c r="S70" s="199">
        <v>0.22</v>
      </c>
      <c r="T70" s="199">
        <v>0</v>
      </c>
      <c r="U70" s="199">
        <v>6.18</v>
      </c>
      <c r="V70" s="199">
        <v>0.11</v>
      </c>
      <c r="W70" s="199">
        <v>3.23</v>
      </c>
      <c r="X70" s="199">
        <v>1.22</v>
      </c>
      <c r="Y70" s="199">
        <v>0</v>
      </c>
      <c r="Z70" s="199">
        <v>2.2999999999999998</v>
      </c>
      <c r="AA70" s="199">
        <v>0.57999999999999996</v>
      </c>
      <c r="AB70" s="199">
        <v>0</v>
      </c>
      <c r="AC70" s="199">
        <v>4.55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90.4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1.1000000000000001</v>
      </c>
      <c r="G71" s="199">
        <v>1.1000000000000001</v>
      </c>
      <c r="H71" s="199">
        <v>0</v>
      </c>
      <c r="I71" s="199">
        <v>0</v>
      </c>
      <c r="J71" s="199">
        <v>0.84</v>
      </c>
      <c r="K71" s="199">
        <v>5.36</v>
      </c>
      <c r="L71" s="199">
        <v>2.0699999999999998</v>
      </c>
      <c r="M71" s="199">
        <v>0</v>
      </c>
      <c r="N71" s="199">
        <v>0.99</v>
      </c>
      <c r="O71" s="199">
        <v>1.64</v>
      </c>
      <c r="P71" s="199">
        <v>2.02</v>
      </c>
      <c r="Q71" s="199">
        <v>0.09</v>
      </c>
      <c r="R71" s="199">
        <v>0.35</v>
      </c>
      <c r="S71" s="199">
        <v>0.22</v>
      </c>
      <c r="T71" s="199">
        <v>0</v>
      </c>
      <c r="U71" s="199">
        <v>6.18</v>
      </c>
      <c r="V71" s="199">
        <v>0.11</v>
      </c>
      <c r="W71" s="199">
        <v>3.23</v>
      </c>
      <c r="X71" s="199">
        <v>1.22</v>
      </c>
      <c r="Y71" s="199">
        <v>0</v>
      </c>
      <c r="Z71" s="199">
        <v>2.2999999999999998</v>
      </c>
      <c r="AA71" s="199">
        <v>0.57999999999999996</v>
      </c>
      <c r="AB71" s="199">
        <v>0</v>
      </c>
      <c r="AC71" s="199">
        <v>4.55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90.4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1.1000000000000001</v>
      </c>
      <c r="G72" s="199">
        <v>1.1000000000000001</v>
      </c>
      <c r="H72" s="199">
        <v>0</v>
      </c>
      <c r="I72" s="199">
        <v>0</v>
      </c>
      <c r="J72" s="199">
        <v>0.84</v>
      </c>
      <c r="K72" s="199">
        <v>5.36</v>
      </c>
      <c r="L72" s="199">
        <v>2.0699999999999998</v>
      </c>
      <c r="M72" s="199">
        <v>0</v>
      </c>
      <c r="N72" s="199">
        <v>0.99</v>
      </c>
      <c r="O72" s="199">
        <v>1.64</v>
      </c>
      <c r="P72" s="199">
        <v>2.02</v>
      </c>
      <c r="Q72" s="199">
        <v>0.09</v>
      </c>
      <c r="R72" s="199">
        <v>0.35</v>
      </c>
      <c r="S72" s="199">
        <v>0.22</v>
      </c>
      <c r="T72" s="199">
        <v>0</v>
      </c>
      <c r="U72" s="199">
        <v>6.18</v>
      </c>
      <c r="V72" s="199">
        <v>0.11</v>
      </c>
      <c r="W72" s="199">
        <v>3.23</v>
      </c>
      <c r="X72" s="199">
        <v>1.22</v>
      </c>
      <c r="Y72" s="199">
        <v>0</v>
      </c>
      <c r="Z72" s="199">
        <v>2.2999999999999998</v>
      </c>
      <c r="AA72" s="199">
        <v>0.57999999999999996</v>
      </c>
      <c r="AB72" s="199">
        <v>0</v>
      </c>
      <c r="AC72" s="199">
        <v>4.55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90.4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1.1000000000000001</v>
      </c>
      <c r="G73" s="199">
        <v>1.1000000000000001</v>
      </c>
      <c r="H73" s="199">
        <v>0</v>
      </c>
      <c r="I73" s="199">
        <v>0</v>
      </c>
      <c r="J73" s="199">
        <v>0.84</v>
      </c>
      <c r="K73" s="199">
        <v>5.36</v>
      </c>
      <c r="L73" s="199">
        <v>2.0699999999999998</v>
      </c>
      <c r="M73" s="199">
        <v>0</v>
      </c>
      <c r="N73" s="199">
        <v>0.99</v>
      </c>
      <c r="O73" s="199">
        <v>1.64</v>
      </c>
      <c r="P73" s="199">
        <v>2.02</v>
      </c>
      <c r="Q73" s="199">
        <v>0.09</v>
      </c>
      <c r="R73" s="199">
        <v>0.35</v>
      </c>
      <c r="S73" s="199">
        <v>0.22</v>
      </c>
      <c r="T73" s="199">
        <v>0</v>
      </c>
      <c r="U73" s="199">
        <v>6.18</v>
      </c>
      <c r="V73" s="199">
        <v>0.11</v>
      </c>
      <c r="W73" s="199">
        <v>3.23</v>
      </c>
      <c r="X73" s="199">
        <v>1.22</v>
      </c>
      <c r="Y73" s="199">
        <v>0</v>
      </c>
      <c r="Z73" s="199">
        <v>2.2999999999999998</v>
      </c>
      <c r="AA73" s="199">
        <v>0.57999999999999996</v>
      </c>
      <c r="AB73" s="199">
        <v>0</v>
      </c>
      <c r="AC73" s="199">
        <v>4.55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70.400000000000006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1.1000000000000001</v>
      </c>
      <c r="G74" s="199">
        <v>1.1000000000000001</v>
      </c>
      <c r="H74" s="199">
        <v>0</v>
      </c>
      <c r="I74" s="199">
        <v>0</v>
      </c>
      <c r="J74" s="199">
        <v>0.84</v>
      </c>
      <c r="K74" s="199">
        <v>5.36</v>
      </c>
      <c r="L74" s="199">
        <v>2.0699999999999998</v>
      </c>
      <c r="M74" s="199">
        <v>0</v>
      </c>
      <c r="N74" s="199">
        <v>0.99</v>
      </c>
      <c r="O74" s="199">
        <v>1.64</v>
      </c>
      <c r="P74" s="199">
        <v>2.02</v>
      </c>
      <c r="Q74" s="199">
        <v>0.09</v>
      </c>
      <c r="R74" s="199">
        <v>0.35</v>
      </c>
      <c r="S74" s="199">
        <v>0.22</v>
      </c>
      <c r="T74" s="199">
        <v>0</v>
      </c>
      <c r="U74" s="199">
        <v>6.18</v>
      </c>
      <c r="V74" s="199">
        <v>0.11</v>
      </c>
      <c r="W74" s="199">
        <v>3.23</v>
      </c>
      <c r="X74" s="199">
        <v>1.22</v>
      </c>
      <c r="Y74" s="199">
        <v>0</v>
      </c>
      <c r="Z74" s="199">
        <v>2.2999999999999998</v>
      </c>
      <c r="AA74" s="199">
        <v>0.57999999999999996</v>
      </c>
      <c r="AB74" s="199">
        <v>0</v>
      </c>
      <c r="AC74" s="199">
        <v>4.55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70.400000000000006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1.1000000000000001</v>
      </c>
      <c r="G75" s="199">
        <v>1.1000000000000001</v>
      </c>
      <c r="H75" s="199">
        <v>0</v>
      </c>
      <c r="I75" s="199">
        <v>0</v>
      </c>
      <c r="J75" s="199">
        <v>0.84</v>
      </c>
      <c r="K75" s="199">
        <v>5.36</v>
      </c>
      <c r="L75" s="199">
        <v>2.0699999999999998</v>
      </c>
      <c r="M75" s="199">
        <v>0</v>
      </c>
      <c r="N75" s="199">
        <v>0.99</v>
      </c>
      <c r="O75" s="199">
        <v>1.64</v>
      </c>
      <c r="P75" s="199">
        <v>2.02</v>
      </c>
      <c r="Q75" s="199">
        <v>0.09</v>
      </c>
      <c r="R75" s="199">
        <v>0.35</v>
      </c>
      <c r="S75" s="199">
        <v>0.22</v>
      </c>
      <c r="T75" s="199">
        <v>0</v>
      </c>
      <c r="U75" s="199">
        <v>6.18</v>
      </c>
      <c r="V75" s="199">
        <v>0.11</v>
      </c>
      <c r="W75" s="199">
        <v>3.23</v>
      </c>
      <c r="X75" s="199">
        <v>1.22</v>
      </c>
      <c r="Y75" s="199">
        <v>0</v>
      </c>
      <c r="Z75" s="199">
        <v>2.2999999999999998</v>
      </c>
      <c r="AA75" s="199">
        <v>0.57999999999999996</v>
      </c>
      <c r="AB75" s="199">
        <v>0</v>
      </c>
      <c r="AC75" s="199">
        <v>4.55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73.52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1.1000000000000001</v>
      </c>
      <c r="G76" s="199">
        <v>1.1000000000000001</v>
      </c>
      <c r="H76" s="199">
        <v>0</v>
      </c>
      <c r="I76" s="199">
        <v>0</v>
      </c>
      <c r="J76" s="199">
        <v>0.84</v>
      </c>
      <c r="K76" s="199">
        <v>5.36</v>
      </c>
      <c r="L76" s="199">
        <v>2.0699999999999998</v>
      </c>
      <c r="M76" s="199">
        <v>0</v>
      </c>
      <c r="N76" s="199">
        <v>0.99</v>
      </c>
      <c r="O76" s="199">
        <v>1.64</v>
      </c>
      <c r="P76" s="199">
        <v>2.02</v>
      </c>
      <c r="Q76" s="199">
        <v>0.09</v>
      </c>
      <c r="R76" s="199">
        <v>0.35</v>
      </c>
      <c r="S76" s="199">
        <v>0.22</v>
      </c>
      <c r="T76" s="199">
        <v>0</v>
      </c>
      <c r="U76" s="199">
        <v>6.18</v>
      </c>
      <c r="V76" s="199">
        <v>0.11</v>
      </c>
      <c r="W76" s="199">
        <v>3.23</v>
      </c>
      <c r="X76" s="199">
        <v>1.22</v>
      </c>
      <c r="Y76" s="199">
        <v>0</v>
      </c>
      <c r="Z76" s="199">
        <v>2.2999999999999998</v>
      </c>
      <c r="AA76" s="199">
        <v>0.57999999999999996</v>
      </c>
      <c r="AB76" s="199">
        <v>0</v>
      </c>
      <c r="AC76" s="199">
        <v>4.55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73.52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1.1000000000000001</v>
      </c>
      <c r="G77" s="199">
        <v>1.1000000000000001</v>
      </c>
      <c r="H77" s="199">
        <v>0</v>
      </c>
      <c r="I77" s="199">
        <v>0</v>
      </c>
      <c r="J77" s="199">
        <v>0.84</v>
      </c>
      <c r="K77" s="199">
        <v>5.36</v>
      </c>
      <c r="L77" s="199">
        <v>2.0699999999999998</v>
      </c>
      <c r="M77" s="199">
        <v>0</v>
      </c>
      <c r="N77" s="199">
        <v>0.99</v>
      </c>
      <c r="O77" s="199">
        <v>1.64</v>
      </c>
      <c r="P77" s="199">
        <v>2.02</v>
      </c>
      <c r="Q77" s="199">
        <v>0.09</v>
      </c>
      <c r="R77" s="199">
        <v>0.35</v>
      </c>
      <c r="S77" s="199">
        <v>0.22</v>
      </c>
      <c r="T77" s="199">
        <v>0</v>
      </c>
      <c r="U77" s="199">
        <v>6.18</v>
      </c>
      <c r="V77" s="199">
        <v>0.11</v>
      </c>
      <c r="W77" s="199">
        <v>3.23</v>
      </c>
      <c r="X77" s="199">
        <v>1.22</v>
      </c>
      <c r="Y77" s="199">
        <v>0</v>
      </c>
      <c r="Z77" s="199">
        <v>2.2999999999999998</v>
      </c>
      <c r="AA77" s="199">
        <v>0.57999999999999996</v>
      </c>
      <c r="AB77" s="199">
        <v>0</v>
      </c>
      <c r="AC77" s="199">
        <v>4.55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83.52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1.1000000000000001</v>
      </c>
      <c r="G78" s="199">
        <v>1.1000000000000001</v>
      </c>
      <c r="H78" s="199">
        <v>0</v>
      </c>
      <c r="I78" s="199">
        <v>0</v>
      </c>
      <c r="J78" s="199">
        <v>0.84</v>
      </c>
      <c r="K78" s="199">
        <v>5.36</v>
      </c>
      <c r="L78" s="199">
        <v>2.0699999999999998</v>
      </c>
      <c r="M78" s="199">
        <v>0</v>
      </c>
      <c r="N78" s="199">
        <v>0.99</v>
      </c>
      <c r="O78" s="199">
        <v>1.64</v>
      </c>
      <c r="P78" s="199">
        <v>2.02</v>
      </c>
      <c r="Q78" s="199">
        <v>0.09</v>
      </c>
      <c r="R78" s="199">
        <v>0.35</v>
      </c>
      <c r="S78" s="199">
        <v>0.22</v>
      </c>
      <c r="T78" s="199">
        <v>0</v>
      </c>
      <c r="U78" s="199">
        <v>6.18</v>
      </c>
      <c r="V78" s="199">
        <v>0.11</v>
      </c>
      <c r="W78" s="199">
        <v>3.23</v>
      </c>
      <c r="X78" s="199">
        <v>1.22</v>
      </c>
      <c r="Y78" s="199">
        <v>0</v>
      </c>
      <c r="Z78" s="199">
        <v>2.2999999999999998</v>
      </c>
      <c r="AA78" s="199">
        <v>0.57999999999999996</v>
      </c>
      <c r="AB78" s="199">
        <v>0</v>
      </c>
      <c r="AC78" s="199">
        <v>4.55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25.35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43.52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1.1000000000000001</v>
      </c>
      <c r="G79" s="199">
        <v>1.1000000000000001</v>
      </c>
      <c r="H79" s="199">
        <v>0</v>
      </c>
      <c r="I79" s="199">
        <v>0</v>
      </c>
      <c r="J79" s="199">
        <v>0.84</v>
      </c>
      <c r="K79" s="199">
        <v>5.36</v>
      </c>
      <c r="L79" s="199">
        <v>2.0699999999999998</v>
      </c>
      <c r="M79" s="199">
        <v>0</v>
      </c>
      <c r="N79" s="199">
        <v>0.99</v>
      </c>
      <c r="O79" s="199">
        <v>1.64</v>
      </c>
      <c r="P79" s="199">
        <v>2.02</v>
      </c>
      <c r="Q79" s="199">
        <v>0.09</v>
      </c>
      <c r="R79" s="199">
        <v>0.35</v>
      </c>
      <c r="S79" s="199">
        <v>0.22</v>
      </c>
      <c r="T79" s="199">
        <v>0</v>
      </c>
      <c r="U79" s="199">
        <v>6.18</v>
      </c>
      <c r="V79" s="199">
        <v>0.11</v>
      </c>
      <c r="W79" s="199">
        <v>3.23</v>
      </c>
      <c r="X79" s="199">
        <v>1.22</v>
      </c>
      <c r="Y79" s="199">
        <v>0</v>
      </c>
      <c r="Z79" s="199">
        <v>2.2999999999999998</v>
      </c>
      <c r="AA79" s="199">
        <v>0.57999999999999996</v>
      </c>
      <c r="AB79" s="199">
        <v>0</v>
      </c>
      <c r="AC79" s="199">
        <v>4.55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43.52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1.1000000000000001</v>
      </c>
      <c r="G80" s="199">
        <v>1.1000000000000001</v>
      </c>
      <c r="H80" s="199">
        <v>0</v>
      </c>
      <c r="I80" s="199">
        <v>0</v>
      </c>
      <c r="J80" s="199">
        <v>0.84</v>
      </c>
      <c r="K80" s="199">
        <v>5.36</v>
      </c>
      <c r="L80" s="199">
        <v>2.0699999999999998</v>
      </c>
      <c r="M80" s="199">
        <v>0</v>
      </c>
      <c r="N80" s="199">
        <v>0.99</v>
      </c>
      <c r="O80" s="199">
        <v>1.64</v>
      </c>
      <c r="P80" s="199">
        <v>2.02</v>
      </c>
      <c r="Q80" s="199">
        <v>0.09</v>
      </c>
      <c r="R80" s="199">
        <v>0.35</v>
      </c>
      <c r="S80" s="199">
        <v>0.22</v>
      </c>
      <c r="T80" s="199">
        <v>0</v>
      </c>
      <c r="U80" s="199">
        <v>6.18</v>
      </c>
      <c r="V80" s="199">
        <v>0.11</v>
      </c>
      <c r="W80" s="199">
        <v>3.23</v>
      </c>
      <c r="X80" s="199">
        <v>1.22</v>
      </c>
      <c r="Y80" s="199">
        <v>0</v>
      </c>
      <c r="Z80" s="199">
        <v>2.2999999999999998</v>
      </c>
      <c r="AA80" s="199">
        <v>0.57999999999999996</v>
      </c>
      <c r="AB80" s="199">
        <v>0</v>
      </c>
      <c r="AC80" s="199">
        <v>4.55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18.52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1.1000000000000001</v>
      </c>
      <c r="G81" s="199">
        <v>1.1000000000000001</v>
      </c>
      <c r="H81" s="199">
        <v>0</v>
      </c>
      <c r="I81" s="199">
        <v>0</v>
      </c>
      <c r="J81" s="199">
        <v>0.84</v>
      </c>
      <c r="K81" s="199">
        <v>5.36</v>
      </c>
      <c r="L81" s="199">
        <v>2.0699999999999998</v>
      </c>
      <c r="M81" s="199">
        <v>0</v>
      </c>
      <c r="N81" s="199">
        <v>0.99</v>
      </c>
      <c r="O81" s="199">
        <v>1.64</v>
      </c>
      <c r="P81" s="199">
        <v>2.02</v>
      </c>
      <c r="Q81" s="199">
        <v>0.09</v>
      </c>
      <c r="R81" s="199">
        <v>0.35</v>
      </c>
      <c r="S81" s="199">
        <v>0.22</v>
      </c>
      <c r="T81" s="199">
        <v>0</v>
      </c>
      <c r="U81" s="199">
        <v>6.18</v>
      </c>
      <c r="V81" s="199">
        <v>0.11</v>
      </c>
      <c r="W81" s="199">
        <v>3.23</v>
      </c>
      <c r="X81" s="199">
        <v>1.22</v>
      </c>
      <c r="Y81" s="199">
        <v>0</v>
      </c>
      <c r="Z81" s="199">
        <v>2.2999999999999998</v>
      </c>
      <c r="AA81" s="199">
        <v>0.57999999999999996</v>
      </c>
      <c r="AB81" s="199">
        <v>0</v>
      </c>
      <c r="AC81" s="199">
        <v>4.55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-11.48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1.1000000000000001</v>
      </c>
      <c r="G82" s="199">
        <v>1.1000000000000001</v>
      </c>
      <c r="H82" s="199">
        <v>0</v>
      </c>
      <c r="I82" s="199">
        <v>0</v>
      </c>
      <c r="J82" s="199">
        <v>0.84</v>
      </c>
      <c r="K82" s="199">
        <v>5.36</v>
      </c>
      <c r="L82" s="199">
        <v>2.0699999999999998</v>
      </c>
      <c r="M82" s="199">
        <v>0</v>
      </c>
      <c r="N82" s="199">
        <v>0.99</v>
      </c>
      <c r="O82" s="199">
        <v>1.64</v>
      </c>
      <c r="P82" s="199">
        <v>2.02</v>
      </c>
      <c r="Q82" s="199">
        <v>0.09</v>
      </c>
      <c r="R82" s="199">
        <v>0.35</v>
      </c>
      <c r="S82" s="199">
        <v>0.22</v>
      </c>
      <c r="T82" s="199">
        <v>0</v>
      </c>
      <c r="U82" s="199">
        <v>6.18</v>
      </c>
      <c r="V82" s="199">
        <v>0.11</v>
      </c>
      <c r="W82" s="199">
        <v>3.23</v>
      </c>
      <c r="X82" s="199">
        <v>1.22</v>
      </c>
      <c r="Y82" s="199">
        <v>0</v>
      </c>
      <c r="Z82" s="199">
        <v>2.2999999999999998</v>
      </c>
      <c r="AA82" s="199">
        <v>0.57999999999999996</v>
      </c>
      <c r="AB82" s="199">
        <v>0</v>
      </c>
      <c r="AC82" s="199">
        <v>4.55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-11.48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1.1000000000000001</v>
      </c>
      <c r="G83" s="199">
        <v>1.1000000000000001</v>
      </c>
      <c r="H83" s="199">
        <v>0</v>
      </c>
      <c r="I83" s="199">
        <v>0</v>
      </c>
      <c r="J83" s="199">
        <v>0.84</v>
      </c>
      <c r="K83" s="199">
        <v>5.36</v>
      </c>
      <c r="L83" s="199">
        <v>2.0699999999999998</v>
      </c>
      <c r="M83" s="199">
        <v>0</v>
      </c>
      <c r="N83" s="199">
        <v>0.99</v>
      </c>
      <c r="O83" s="199">
        <v>1.64</v>
      </c>
      <c r="P83" s="199">
        <v>2.02</v>
      </c>
      <c r="Q83" s="199">
        <v>0.09</v>
      </c>
      <c r="R83" s="199">
        <v>0.35</v>
      </c>
      <c r="S83" s="199">
        <v>0.22</v>
      </c>
      <c r="T83" s="199">
        <v>0</v>
      </c>
      <c r="U83" s="199">
        <v>6.18</v>
      </c>
      <c r="V83" s="199">
        <v>0.11</v>
      </c>
      <c r="W83" s="199">
        <v>3.23</v>
      </c>
      <c r="X83" s="199">
        <v>1.22</v>
      </c>
      <c r="Y83" s="199">
        <v>0</v>
      </c>
      <c r="Z83" s="199">
        <v>2.2999999999999998</v>
      </c>
      <c r="AA83" s="199">
        <v>0.57999999999999996</v>
      </c>
      <c r="AB83" s="199">
        <v>0</v>
      </c>
      <c r="AC83" s="199">
        <v>3.64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63.52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1.1000000000000001</v>
      </c>
      <c r="G84" s="199">
        <v>1.1000000000000001</v>
      </c>
      <c r="H84" s="199">
        <v>0</v>
      </c>
      <c r="I84" s="199">
        <v>0</v>
      </c>
      <c r="J84" s="199">
        <v>0.84</v>
      </c>
      <c r="K84" s="199">
        <v>5.36</v>
      </c>
      <c r="L84" s="199">
        <v>2.0699999999999998</v>
      </c>
      <c r="M84" s="199">
        <v>0</v>
      </c>
      <c r="N84" s="199">
        <v>0.99</v>
      </c>
      <c r="O84" s="199">
        <v>1.64</v>
      </c>
      <c r="P84" s="199">
        <v>2.02</v>
      </c>
      <c r="Q84" s="199">
        <v>0.09</v>
      </c>
      <c r="R84" s="199">
        <v>0.35</v>
      </c>
      <c r="S84" s="199">
        <v>0.22</v>
      </c>
      <c r="T84" s="199">
        <v>0</v>
      </c>
      <c r="U84" s="199">
        <v>6.18</v>
      </c>
      <c r="V84" s="199">
        <v>0.11</v>
      </c>
      <c r="W84" s="199">
        <v>3.23</v>
      </c>
      <c r="X84" s="199">
        <v>1.22</v>
      </c>
      <c r="Y84" s="199">
        <v>0</v>
      </c>
      <c r="Z84" s="199">
        <v>2.2999999999999998</v>
      </c>
      <c r="AA84" s="199">
        <v>0.57999999999999996</v>
      </c>
      <c r="AB84" s="199">
        <v>0</v>
      </c>
      <c r="AC84" s="199">
        <v>3.64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63.52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1.1000000000000001</v>
      </c>
      <c r="G85" s="199">
        <v>1.1000000000000001</v>
      </c>
      <c r="H85" s="199">
        <v>0</v>
      </c>
      <c r="I85" s="199">
        <v>0</v>
      </c>
      <c r="J85" s="199">
        <v>0.84</v>
      </c>
      <c r="K85" s="199">
        <v>5.36</v>
      </c>
      <c r="L85" s="199">
        <v>2.0699999999999998</v>
      </c>
      <c r="M85" s="199">
        <v>0</v>
      </c>
      <c r="N85" s="199">
        <v>0.99</v>
      </c>
      <c r="O85" s="199">
        <v>1.64</v>
      </c>
      <c r="P85" s="199">
        <v>2.02</v>
      </c>
      <c r="Q85" s="199">
        <v>0.09</v>
      </c>
      <c r="R85" s="199">
        <v>0.35</v>
      </c>
      <c r="S85" s="199">
        <v>0.22</v>
      </c>
      <c r="T85" s="199">
        <v>0</v>
      </c>
      <c r="U85" s="199">
        <v>6.18</v>
      </c>
      <c r="V85" s="199">
        <v>0.27</v>
      </c>
      <c r="W85" s="199">
        <v>3.23</v>
      </c>
      <c r="X85" s="199">
        <v>1.22</v>
      </c>
      <c r="Y85" s="199">
        <v>0</v>
      </c>
      <c r="Z85" s="199">
        <v>2.2999999999999998</v>
      </c>
      <c r="AA85" s="199">
        <v>0.57999999999999996</v>
      </c>
      <c r="AB85" s="199">
        <v>0</v>
      </c>
      <c r="AC85" s="199">
        <v>3.64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13.52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1.1000000000000001</v>
      </c>
      <c r="G86" s="199">
        <v>1.1000000000000001</v>
      </c>
      <c r="H86" s="199">
        <v>0</v>
      </c>
      <c r="I86" s="199">
        <v>0</v>
      </c>
      <c r="J86" s="199">
        <v>0.84</v>
      </c>
      <c r="K86" s="199">
        <v>5.36</v>
      </c>
      <c r="L86" s="199">
        <v>2.0699999999999998</v>
      </c>
      <c r="M86" s="199">
        <v>0</v>
      </c>
      <c r="N86" s="199">
        <v>0.99</v>
      </c>
      <c r="O86" s="199">
        <v>1.64</v>
      </c>
      <c r="P86" s="199">
        <v>2.02</v>
      </c>
      <c r="Q86" s="199">
        <v>0.09</v>
      </c>
      <c r="R86" s="199">
        <v>0.35</v>
      </c>
      <c r="S86" s="199">
        <v>0.22</v>
      </c>
      <c r="T86" s="199">
        <v>0</v>
      </c>
      <c r="U86" s="199">
        <v>6.18</v>
      </c>
      <c r="V86" s="199">
        <v>0.27</v>
      </c>
      <c r="W86" s="199">
        <v>3.23</v>
      </c>
      <c r="X86" s="199">
        <v>1.22</v>
      </c>
      <c r="Y86" s="199">
        <v>0</v>
      </c>
      <c r="Z86" s="199">
        <v>2.2999999999999998</v>
      </c>
      <c r="AA86" s="199">
        <v>0.57999999999999996</v>
      </c>
      <c r="AB86" s="199">
        <v>0</v>
      </c>
      <c r="AC86" s="199">
        <v>3.64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13.52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1.1000000000000001</v>
      </c>
      <c r="G87" s="199">
        <v>1.1000000000000001</v>
      </c>
      <c r="H87" s="199">
        <v>0</v>
      </c>
      <c r="I87" s="199">
        <v>0</v>
      </c>
      <c r="J87" s="199">
        <v>0.84</v>
      </c>
      <c r="K87" s="199">
        <v>5.36</v>
      </c>
      <c r="L87" s="199">
        <v>2.0699999999999998</v>
      </c>
      <c r="M87" s="199">
        <v>0</v>
      </c>
      <c r="N87" s="199">
        <v>0.99</v>
      </c>
      <c r="O87" s="199">
        <v>1.64</v>
      </c>
      <c r="P87" s="199">
        <v>2.02</v>
      </c>
      <c r="Q87" s="199">
        <v>0.09</v>
      </c>
      <c r="R87" s="199">
        <v>0.35</v>
      </c>
      <c r="S87" s="199">
        <v>0.22</v>
      </c>
      <c r="T87" s="199">
        <v>0</v>
      </c>
      <c r="U87" s="199">
        <v>6.18</v>
      </c>
      <c r="V87" s="199">
        <v>0.27</v>
      </c>
      <c r="W87" s="199">
        <v>3.23</v>
      </c>
      <c r="X87" s="199">
        <v>1.22</v>
      </c>
      <c r="Y87" s="199">
        <v>0</v>
      </c>
      <c r="Z87" s="199">
        <v>2.2999999999999998</v>
      </c>
      <c r="AA87" s="199">
        <v>0.57999999999999996</v>
      </c>
      <c r="AB87" s="199">
        <v>0</v>
      </c>
      <c r="AC87" s="199">
        <v>3.64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73.52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1.1000000000000001</v>
      </c>
      <c r="G88" s="199">
        <v>1.1000000000000001</v>
      </c>
      <c r="H88" s="199">
        <v>0</v>
      </c>
      <c r="I88" s="199">
        <v>0</v>
      </c>
      <c r="J88" s="199">
        <v>0.84</v>
      </c>
      <c r="K88" s="199">
        <v>5.36</v>
      </c>
      <c r="L88" s="199">
        <v>2.0699999999999998</v>
      </c>
      <c r="M88" s="199">
        <v>0</v>
      </c>
      <c r="N88" s="199">
        <v>0.99</v>
      </c>
      <c r="O88" s="199">
        <v>1.64</v>
      </c>
      <c r="P88" s="199">
        <v>2.02</v>
      </c>
      <c r="Q88" s="199">
        <v>0.09</v>
      </c>
      <c r="R88" s="199">
        <v>0.35</v>
      </c>
      <c r="S88" s="199">
        <v>0.22</v>
      </c>
      <c r="T88" s="199">
        <v>0</v>
      </c>
      <c r="U88" s="199">
        <v>6.18</v>
      </c>
      <c r="V88" s="199">
        <v>0.27</v>
      </c>
      <c r="W88" s="199">
        <v>3.23</v>
      </c>
      <c r="X88" s="199">
        <v>1.22</v>
      </c>
      <c r="Y88" s="199">
        <v>0</v>
      </c>
      <c r="Z88" s="199">
        <v>2.2999999999999998</v>
      </c>
      <c r="AA88" s="199">
        <v>0.57999999999999996</v>
      </c>
      <c r="AB88" s="199">
        <v>0</v>
      </c>
      <c r="AC88" s="199">
        <v>3.64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83.52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1.1000000000000001</v>
      </c>
      <c r="G89" s="199">
        <v>1.1000000000000001</v>
      </c>
      <c r="H89" s="199">
        <v>0</v>
      </c>
      <c r="I89" s="199">
        <v>0</v>
      </c>
      <c r="J89" s="199">
        <v>0.84</v>
      </c>
      <c r="K89" s="199">
        <v>5.36</v>
      </c>
      <c r="L89" s="199">
        <v>2.0699999999999998</v>
      </c>
      <c r="M89" s="199">
        <v>0</v>
      </c>
      <c r="N89" s="199">
        <v>0.99</v>
      </c>
      <c r="O89" s="199">
        <v>1.64</v>
      </c>
      <c r="P89" s="199">
        <v>2.02</v>
      </c>
      <c r="Q89" s="199">
        <v>0.09</v>
      </c>
      <c r="R89" s="199">
        <v>0.35</v>
      </c>
      <c r="S89" s="199">
        <v>0.22</v>
      </c>
      <c r="T89" s="199">
        <v>0</v>
      </c>
      <c r="U89" s="199">
        <v>5.78</v>
      </c>
      <c r="V89" s="199">
        <v>0.27</v>
      </c>
      <c r="W89" s="199">
        <v>3.23</v>
      </c>
      <c r="X89" s="199">
        <v>1.22</v>
      </c>
      <c r="Y89" s="199">
        <v>0</v>
      </c>
      <c r="Z89" s="199">
        <v>2.2999999999999998</v>
      </c>
      <c r="AA89" s="199">
        <v>0.57999999999999996</v>
      </c>
      <c r="AB89" s="199">
        <v>0</v>
      </c>
      <c r="AC89" s="199">
        <v>3.64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83.52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1.1000000000000001</v>
      </c>
      <c r="G90" s="199">
        <v>1.1000000000000001</v>
      </c>
      <c r="H90" s="199">
        <v>0</v>
      </c>
      <c r="I90" s="199">
        <v>0</v>
      </c>
      <c r="J90" s="199">
        <v>0.84</v>
      </c>
      <c r="K90" s="199">
        <v>5.36</v>
      </c>
      <c r="L90" s="199">
        <v>2.0699999999999998</v>
      </c>
      <c r="M90" s="199">
        <v>0</v>
      </c>
      <c r="N90" s="199">
        <v>0.99</v>
      </c>
      <c r="O90" s="199">
        <v>1.64</v>
      </c>
      <c r="P90" s="199">
        <v>2.02</v>
      </c>
      <c r="Q90" s="199">
        <v>0.09</v>
      </c>
      <c r="R90" s="199">
        <v>0.35</v>
      </c>
      <c r="S90" s="199">
        <v>0.22</v>
      </c>
      <c r="T90" s="199">
        <v>0</v>
      </c>
      <c r="U90" s="199">
        <v>5.38</v>
      </c>
      <c r="V90" s="199">
        <v>0.27</v>
      </c>
      <c r="W90" s="199">
        <v>3.23</v>
      </c>
      <c r="X90" s="199">
        <v>1.22</v>
      </c>
      <c r="Y90" s="199">
        <v>0</v>
      </c>
      <c r="Z90" s="199">
        <v>2.2999999999999998</v>
      </c>
      <c r="AA90" s="199">
        <v>0.57999999999999996</v>
      </c>
      <c r="AB90" s="199">
        <v>0</v>
      </c>
      <c r="AC90" s="199">
        <v>3.64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83.52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0.84</v>
      </c>
      <c r="K91" s="199">
        <v>5.36</v>
      </c>
      <c r="L91" s="199">
        <v>2.0699999999999998</v>
      </c>
      <c r="M91" s="199">
        <v>0</v>
      </c>
      <c r="N91" s="199">
        <v>0.99</v>
      </c>
      <c r="O91" s="199">
        <v>1.64</v>
      </c>
      <c r="P91" s="199">
        <v>2.02</v>
      </c>
      <c r="Q91" s="199">
        <v>0.09</v>
      </c>
      <c r="R91" s="199">
        <v>0.35</v>
      </c>
      <c r="S91" s="199">
        <v>0.22</v>
      </c>
      <c r="T91" s="199">
        <v>0</v>
      </c>
      <c r="U91" s="199">
        <v>4.9400000000000004</v>
      </c>
      <c r="V91" s="199">
        <v>0.27</v>
      </c>
      <c r="W91" s="199">
        <v>3.23</v>
      </c>
      <c r="X91" s="199">
        <v>1.22</v>
      </c>
      <c r="Y91" s="199">
        <v>0</v>
      </c>
      <c r="Z91" s="199">
        <v>2.2999999999999998</v>
      </c>
      <c r="AA91" s="199">
        <v>0.57999999999999996</v>
      </c>
      <c r="AB91" s="199">
        <v>0</v>
      </c>
      <c r="AC91" s="199">
        <v>3.64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63.52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0.84</v>
      </c>
      <c r="K92" s="199">
        <v>5.36</v>
      </c>
      <c r="L92" s="199">
        <v>2.0699999999999998</v>
      </c>
      <c r="M92" s="199">
        <v>0</v>
      </c>
      <c r="N92" s="199">
        <v>0.99</v>
      </c>
      <c r="O92" s="199">
        <v>1.64</v>
      </c>
      <c r="P92" s="199">
        <v>2.02</v>
      </c>
      <c r="Q92" s="199">
        <v>0.09</v>
      </c>
      <c r="R92" s="199">
        <v>0.35</v>
      </c>
      <c r="S92" s="199">
        <v>0.22</v>
      </c>
      <c r="T92" s="199">
        <v>0</v>
      </c>
      <c r="U92" s="199">
        <v>4.9400000000000004</v>
      </c>
      <c r="V92" s="199">
        <v>0.27</v>
      </c>
      <c r="W92" s="199">
        <v>3.23</v>
      </c>
      <c r="X92" s="199">
        <v>1.22</v>
      </c>
      <c r="Y92" s="199">
        <v>0</v>
      </c>
      <c r="Z92" s="199">
        <v>2.2999999999999998</v>
      </c>
      <c r="AA92" s="199">
        <v>0.57999999999999996</v>
      </c>
      <c r="AB92" s="199">
        <v>0</v>
      </c>
      <c r="AC92" s="199">
        <v>3.64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68.52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5.36</v>
      </c>
      <c r="L93" s="199">
        <v>2.0699999999999998</v>
      </c>
      <c r="M93" s="199">
        <v>0</v>
      </c>
      <c r="N93" s="199">
        <v>0.99</v>
      </c>
      <c r="O93" s="199">
        <v>1.64</v>
      </c>
      <c r="P93" s="199">
        <v>2.02</v>
      </c>
      <c r="Q93" s="199">
        <v>0.09</v>
      </c>
      <c r="R93" s="199">
        <v>0.35</v>
      </c>
      <c r="S93" s="199">
        <v>0.22</v>
      </c>
      <c r="T93" s="199">
        <v>0</v>
      </c>
      <c r="U93" s="199">
        <v>4.9400000000000004</v>
      </c>
      <c r="V93" s="199">
        <v>0.27</v>
      </c>
      <c r="W93" s="199">
        <v>3.23</v>
      </c>
      <c r="X93" s="199">
        <v>1.22</v>
      </c>
      <c r="Y93" s="199">
        <v>0</v>
      </c>
      <c r="Z93" s="199">
        <v>2.2999999999999998</v>
      </c>
      <c r="AA93" s="199">
        <v>0.57999999999999996</v>
      </c>
      <c r="AB93" s="199">
        <v>0</v>
      </c>
      <c r="AC93" s="199">
        <v>3.64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38.520000000000003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5.36</v>
      </c>
      <c r="L94" s="199">
        <v>2.0699999999999998</v>
      </c>
      <c r="M94" s="199">
        <v>0</v>
      </c>
      <c r="N94" s="199">
        <v>0.99</v>
      </c>
      <c r="O94" s="199">
        <v>1.64</v>
      </c>
      <c r="P94" s="199">
        <v>2.02</v>
      </c>
      <c r="Q94" s="199">
        <v>0.09</v>
      </c>
      <c r="R94" s="199">
        <v>0.35</v>
      </c>
      <c r="S94" s="199">
        <v>0.22</v>
      </c>
      <c r="T94" s="199">
        <v>0</v>
      </c>
      <c r="U94" s="199">
        <v>4.9400000000000004</v>
      </c>
      <c r="V94" s="199">
        <v>0.27</v>
      </c>
      <c r="W94" s="199">
        <v>3.23</v>
      </c>
      <c r="X94" s="199">
        <v>1.22</v>
      </c>
      <c r="Y94" s="199">
        <v>0</v>
      </c>
      <c r="Z94" s="199">
        <v>2.2999999999999998</v>
      </c>
      <c r="AA94" s="199">
        <v>0.57999999999999996</v>
      </c>
      <c r="AB94" s="199">
        <v>0</v>
      </c>
      <c r="AC94" s="199">
        <v>3.64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18.52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5.36</v>
      </c>
      <c r="L95" s="199">
        <v>2.0699999999999998</v>
      </c>
      <c r="M95" s="199">
        <v>0</v>
      </c>
      <c r="N95" s="199">
        <v>0.99</v>
      </c>
      <c r="O95" s="199">
        <v>1.64</v>
      </c>
      <c r="P95" s="199">
        <v>2.02</v>
      </c>
      <c r="Q95" s="199">
        <v>0.09</v>
      </c>
      <c r="R95" s="199">
        <v>0.35</v>
      </c>
      <c r="S95" s="199">
        <v>0.22</v>
      </c>
      <c r="T95" s="199">
        <v>0</v>
      </c>
      <c r="U95" s="199">
        <v>4.9400000000000004</v>
      </c>
      <c r="V95" s="199">
        <v>0.27</v>
      </c>
      <c r="W95" s="199">
        <v>3.23</v>
      </c>
      <c r="X95" s="199">
        <v>1.22</v>
      </c>
      <c r="Y95" s="199">
        <v>0</v>
      </c>
      <c r="Z95" s="199">
        <v>2.2999999999999998</v>
      </c>
      <c r="AA95" s="199">
        <v>0.57999999999999996</v>
      </c>
      <c r="AB95" s="199">
        <v>0</v>
      </c>
      <c r="AC95" s="199">
        <v>3.64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83.52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5.36</v>
      </c>
      <c r="L96" s="199">
        <v>2.0699999999999998</v>
      </c>
      <c r="M96" s="199">
        <v>0</v>
      </c>
      <c r="N96" s="199">
        <v>0.99</v>
      </c>
      <c r="O96" s="199">
        <v>1.64</v>
      </c>
      <c r="P96" s="199">
        <v>2.02</v>
      </c>
      <c r="Q96" s="199">
        <v>0.09</v>
      </c>
      <c r="R96" s="199">
        <v>0.35</v>
      </c>
      <c r="S96" s="199">
        <v>0.22</v>
      </c>
      <c r="T96" s="199">
        <v>0</v>
      </c>
      <c r="U96" s="199">
        <v>4.9400000000000004</v>
      </c>
      <c r="V96" s="199">
        <v>0.27</v>
      </c>
      <c r="W96" s="199">
        <v>3.23</v>
      </c>
      <c r="X96" s="199">
        <v>1.22</v>
      </c>
      <c r="Y96" s="199">
        <v>0</v>
      </c>
      <c r="Z96" s="199">
        <v>2.2999999999999998</v>
      </c>
      <c r="AA96" s="199">
        <v>0.57999999999999996</v>
      </c>
      <c r="AB96" s="199">
        <v>0</v>
      </c>
      <c r="AC96" s="199">
        <v>3.64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83.52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5.36</v>
      </c>
      <c r="L97" s="199">
        <v>2.0699999999999998</v>
      </c>
      <c r="M97" s="199">
        <v>0</v>
      </c>
      <c r="N97" s="199">
        <v>0.99</v>
      </c>
      <c r="O97" s="199">
        <v>1.64</v>
      </c>
      <c r="P97" s="199">
        <v>2.02</v>
      </c>
      <c r="Q97" s="199">
        <v>0.09</v>
      </c>
      <c r="R97" s="199">
        <v>0.35</v>
      </c>
      <c r="S97" s="199">
        <v>0.22</v>
      </c>
      <c r="T97" s="199">
        <v>0</v>
      </c>
      <c r="U97" s="199">
        <v>4.9400000000000004</v>
      </c>
      <c r="V97" s="199">
        <v>0.27</v>
      </c>
      <c r="W97" s="199">
        <v>3.23</v>
      </c>
      <c r="X97" s="199">
        <v>1.22</v>
      </c>
      <c r="Y97" s="199">
        <v>0</v>
      </c>
      <c r="Z97" s="199">
        <v>2.2999999999999998</v>
      </c>
      <c r="AA97" s="199">
        <v>0.57999999999999996</v>
      </c>
      <c r="AB97" s="199">
        <v>0</v>
      </c>
      <c r="AC97" s="199">
        <v>3.64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2.52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5.36</v>
      </c>
      <c r="L98" s="199">
        <v>2.0699999999999998</v>
      </c>
      <c r="M98" s="199">
        <v>0</v>
      </c>
      <c r="N98" s="199">
        <v>0.99</v>
      </c>
      <c r="O98" s="199">
        <v>1.64</v>
      </c>
      <c r="P98" s="199">
        <v>2.02</v>
      </c>
      <c r="Q98" s="199">
        <v>0.09</v>
      </c>
      <c r="R98" s="199">
        <v>0.35</v>
      </c>
      <c r="S98" s="199">
        <v>0.22</v>
      </c>
      <c r="T98" s="199">
        <v>0</v>
      </c>
      <c r="U98" s="199">
        <v>4.9400000000000004</v>
      </c>
      <c r="V98" s="199">
        <v>0.27</v>
      </c>
      <c r="W98" s="199">
        <v>3.23</v>
      </c>
      <c r="X98" s="199">
        <v>1.22</v>
      </c>
      <c r="Y98" s="199">
        <v>0</v>
      </c>
      <c r="Z98" s="199">
        <v>2.2999999999999998</v>
      </c>
      <c r="AA98" s="199">
        <v>0.57999999999999996</v>
      </c>
      <c r="AB98" s="199">
        <v>0</v>
      </c>
      <c r="AC98" s="199">
        <v>3.64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3.52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1.3925000000000003E-2</v>
      </c>
      <c r="E99">
        <f t="shared" si="0"/>
        <v>0</v>
      </c>
      <c r="F99">
        <f t="shared" si="0"/>
        <v>3.1439999999999975E-2</v>
      </c>
      <c r="G99">
        <f t="shared" si="0"/>
        <v>2.0119999999999985E-2</v>
      </c>
      <c r="H99">
        <f t="shared" si="0"/>
        <v>0</v>
      </c>
      <c r="I99">
        <f t="shared" si="0"/>
        <v>0</v>
      </c>
      <c r="J99">
        <f t="shared" si="0"/>
        <v>1.0290000000000007E-2</v>
      </c>
      <c r="K99">
        <f t="shared" si="0"/>
        <v>0.12864000000000025</v>
      </c>
      <c r="L99">
        <f t="shared" si="0"/>
        <v>4.9679999999999891E-2</v>
      </c>
      <c r="M99">
        <f t="shared" si="0"/>
        <v>0</v>
      </c>
      <c r="N99">
        <f t="shared" si="0"/>
        <v>2.3759999999999969E-2</v>
      </c>
      <c r="O99">
        <f t="shared" si="0"/>
        <v>3.928999999999995E-2</v>
      </c>
      <c r="P99">
        <f t="shared" si="0"/>
        <v>4.8480000000000058E-2</v>
      </c>
      <c r="Q99">
        <f t="shared" si="0"/>
        <v>2.1599999999999979E-3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0.14554000000000017</v>
      </c>
      <c r="V99">
        <f t="shared" si="0"/>
        <v>3.2049999999999995E-3</v>
      </c>
      <c r="W99">
        <f t="shared" si="0"/>
        <v>7.6254999999999976E-2</v>
      </c>
      <c r="X99">
        <f t="shared" si="0"/>
        <v>2.927999999999998E-2</v>
      </c>
      <c r="Y99">
        <f t="shared" si="0"/>
        <v>0</v>
      </c>
      <c r="Z99">
        <f t="shared" si="0"/>
        <v>5.5200000000000089E-2</v>
      </c>
      <c r="AA99">
        <f t="shared" si="0"/>
        <v>1.3919999999999972E-2</v>
      </c>
      <c r="AB99">
        <f t="shared" si="0"/>
        <v>0</v>
      </c>
      <c r="AC99">
        <f t="shared" si="0"/>
        <v>0.15898249999999978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7.231250000000003E-2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1.4513075000000024</v>
      </c>
      <c r="AP99">
        <f t="shared" si="0"/>
        <v>9.3250000000000034E-3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2.13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4.92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2.13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4.92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2.13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4.92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2.13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4.92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2.13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2.13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7.92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2.13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5.92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1.82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5.92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1.82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5.92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1.82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5.92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1.82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1.92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1.82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7.63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1.82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5.92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1.82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6.92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1.82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6.92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1.82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6.92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1.82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9.11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1.82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16.11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1.82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13.11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1.82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14.11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1.82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14.14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1.82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14.11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1.82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8.11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1.82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15.11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1.82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13.11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1.82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13.11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1.82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13.11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1.82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13.11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1.82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8.11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1.82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15.11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1.82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12.11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1.82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11.11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1.82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10.11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1.82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9.11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1.82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0.11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1.82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10.11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1.82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6.11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1.82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6.11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1.82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6.11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1.82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6.11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1.82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-3.26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1.82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5.74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1.82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5.74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1.82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5.74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1.82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5.74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1.82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5.74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1.82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-5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1.82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5.74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1.82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5.38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2.35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5.38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2.35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5.38</v>
      </c>
      <c r="AP53" s="199">
        <v>0.31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2.35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5.38</v>
      </c>
      <c r="AP54" s="199">
        <v>0.31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2.72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-6</v>
      </c>
      <c r="AP55" s="199">
        <v>0.47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0.79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5.38</v>
      </c>
      <c r="AP56" s="199">
        <v>0.47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0.79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5.38</v>
      </c>
      <c r="AP57" s="199">
        <v>0.47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0.79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5.65</v>
      </c>
      <c r="AP58" s="199">
        <v>0.47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0.79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6.81</v>
      </c>
      <c r="AP59" s="199">
        <v>0.47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0.79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6.95</v>
      </c>
      <c r="AP60" s="199">
        <v>0.47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0.79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-4.1100000000000003</v>
      </c>
      <c r="AP61" s="199">
        <v>0.47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0.96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6.95</v>
      </c>
      <c r="AP62" s="199">
        <v>0.47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0.85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6.91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0.61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6.78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0.61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5.38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0.61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5.38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0.61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-5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0.61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5.38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0.61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5.38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0.61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5.38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0.73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5.38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0.73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5.38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0.73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-0.62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0.73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8.3800000000000008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0.73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7.74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0.73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8.74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0.73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9.74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0.73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9.74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1.04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4.74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1.04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11.74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1.04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9.74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1.04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9.74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1.04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8.74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1.04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8.74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1.04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2.74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1.04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9.74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1.04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7.74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1.04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6.74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1.04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6.74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1.04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6.74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1.04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1.74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1.04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8.74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1.04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8.74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1.04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8.74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1.04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8.74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1.04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8.74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1.04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4.74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1.04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11.74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3.4644999999999974E-2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0.16619000000000012</v>
      </c>
      <c r="AP99">
        <f t="shared" si="0"/>
        <v>1.0949999999999998E-3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2.42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23.63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34.200000000000003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2.42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23.63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34.200000000000003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2.42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23.63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34.200000000000003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2.42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23.63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34.200000000000003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2.42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23.63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34.200000000000003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2.42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23.63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34.200000000000003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2.42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23.63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34.200000000000003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2.42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22.11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34.200000000000003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2.4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22.11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34.200000000000003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2.4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22.11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34.200000000000003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2.4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22.11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34.200000000000003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2.4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22.11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34.200000000000003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2.4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22.11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34.200000000000003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2.4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22.11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34.200000000000003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2.4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22.11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34.200000000000003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2.4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22.11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34.200000000000003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2.4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22.11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67.180000000000007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2.4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22.11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67.180000000000007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2.4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22.11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67.180000000000007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2.37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22.11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67.180000000000007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2.37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22.11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52.62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2.37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22.11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52.18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2.37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22.11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52.18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2.37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22.11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52.18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2.37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22.11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52.18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2.37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22.11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52.18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2.37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22.11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52.18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2.37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22.11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52.18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2.1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11.01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52.18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2.1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11.01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52.18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2.1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11.01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52.18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2.1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11.01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52.18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11.01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52.18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11.01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52.18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11.01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52.18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11.01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52.18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11.01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47.18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11.01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37.18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11.01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27.18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11.01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17.18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11.01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50.24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11.01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50.24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2.4500000000000002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22.11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50.24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2.4500000000000002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22.11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50.24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2.4500000000000002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22.11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50.24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2.4500000000000002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22.11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50.24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2.4500000000000002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22.11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65.239999999999995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2.4500000000000002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22.11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65.239999999999995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2.4500000000000002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22.11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63.3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24.21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63.3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2.5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24.21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63.3</v>
      </c>
      <c r="AP53" s="199">
        <v>1.67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2.5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24.21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63.3</v>
      </c>
      <c r="AP54" s="199">
        <v>1.67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2.57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25.69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63.3</v>
      </c>
      <c r="AP55" s="199">
        <v>2.48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2.57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16.96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63.3</v>
      </c>
      <c r="AP56" s="199">
        <v>2.48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2.57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16.96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63.3</v>
      </c>
      <c r="AP57" s="199">
        <v>2.48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2.57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16.96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63.89</v>
      </c>
      <c r="AP58" s="199">
        <v>2.48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2.57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16.96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66.41</v>
      </c>
      <c r="AP59" s="199">
        <v>2.48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2.57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16.96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66.73</v>
      </c>
      <c r="AP60" s="199">
        <v>2.48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2.57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16.96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67.13</v>
      </c>
      <c r="AP61" s="199">
        <v>2.48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2.57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17.64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66.73</v>
      </c>
      <c r="AP62" s="199">
        <v>2.48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2.57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17.11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66.64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2.57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16.05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66.349999999999994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2.57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16.05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63.3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2.57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16.05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63.3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2.57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16.05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63.3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2.57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16.05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63.3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2.57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16.05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63.3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2.57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16.05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63.3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2.57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16.66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63.3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2.57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16.66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63.3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2.57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16.66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2.57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16.66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2.57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2.57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2.57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2.57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14.24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2.57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18.18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2.57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18.18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2.57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18.18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2.57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18.18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29.24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2.4700000000000002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18.18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60.24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2.4700000000000002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18.18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50.24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2.4700000000000002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18.18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50.24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2.4700000000000002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18.18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50.24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2.4700000000000002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18.18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65.239999999999995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2.4700000000000002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18.18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55.24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2.4700000000000002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18.18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55.24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2.4700000000000002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18.18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55.24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2.4700000000000002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18.18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55.24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2.4700000000000002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18.18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55.24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2.4700000000000002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18.18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60.24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2.4700000000000002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18.18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60.24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2.4700000000000002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18.18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65.239999999999995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2.4700000000000002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18.18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65.239999999999995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2.4700000000000002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18.18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65.239999999999995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2.4700000000000002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18.18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65.239999999999995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5.8109999999999933E-2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0.42901250000000046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1.1506449999999997</v>
      </c>
      <c r="AP99">
        <f t="shared" si="0"/>
        <v>5.7950000000000007E-3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0.31</v>
      </c>
      <c r="L3" s="199">
        <v>18.8</v>
      </c>
      <c r="M3" s="199">
        <v>0.92</v>
      </c>
      <c r="N3" s="199">
        <v>1.18</v>
      </c>
      <c r="O3" s="199">
        <v>0</v>
      </c>
      <c r="P3" s="199">
        <v>1.25</v>
      </c>
      <c r="Q3" s="199">
        <v>0.1</v>
      </c>
      <c r="R3" s="199">
        <v>0.42</v>
      </c>
      <c r="S3" s="199">
        <v>0.26</v>
      </c>
      <c r="T3" s="199">
        <v>0</v>
      </c>
      <c r="U3" s="199">
        <v>3.48</v>
      </c>
      <c r="V3" s="199">
        <v>0.14000000000000001</v>
      </c>
      <c r="W3" s="199">
        <v>3.08</v>
      </c>
      <c r="X3" s="199">
        <v>1.47</v>
      </c>
      <c r="Y3" s="199">
        <v>0</v>
      </c>
      <c r="Z3" s="199">
        <v>2.52</v>
      </c>
      <c r="AA3" s="199">
        <v>0.7</v>
      </c>
      <c r="AB3" s="199">
        <v>0</v>
      </c>
      <c r="AC3" s="199">
        <v>4.1500000000000004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0.31</v>
      </c>
      <c r="L4" s="199">
        <v>18.8</v>
      </c>
      <c r="M4" s="199">
        <v>0.92</v>
      </c>
      <c r="N4" s="199">
        <v>1.18</v>
      </c>
      <c r="O4" s="199">
        <v>0</v>
      </c>
      <c r="P4" s="199">
        <v>1.25</v>
      </c>
      <c r="Q4" s="199">
        <v>0.1</v>
      </c>
      <c r="R4" s="199">
        <v>0.42</v>
      </c>
      <c r="S4" s="199">
        <v>0.26</v>
      </c>
      <c r="T4" s="199">
        <v>0</v>
      </c>
      <c r="U4" s="199">
        <v>3.48</v>
      </c>
      <c r="V4" s="199">
        <v>0.14000000000000001</v>
      </c>
      <c r="W4" s="199">
        <v>3.08</v>
      </c>
      <c r="X4" s="199">
        <v>1.47</v>
      </c>
      <c r="Y4" s="199">
        <v>0</v>
      </c>
      <c r="Z4" s="199">
        <v>2.52</v>
      </c>
      <c r="AA4" s="199">
        <v>0.7</v>
      </c>
      <c r="AB4" s="199">
        <v>0</v>
      </c>
      <c r="AC4" s="199">
        <v>4.1500000000000004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0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0.31</v>
      </c>
      <c r="L5" s="199">
        <v>18.8</v>
      </c>
      <c r="M5" s="199">
        <v>0.92</v>
      </c>
      <c r="N5" s="199">
        <v>1.18</v>
      </c>
      <c r="O5" s="199">
        <v>0</v>
      </c>
      <c r="P5" s="199">
        <v>1.25</v>
      </c>
      <c r="Q5" s="199">
        <v>0.1</v>
      </c>
      <c r="R5" s="199">
        <v>0.42</v>
      </c>
      <c r="S5" s="199">
        <v>0.26</v>
      </c>
      <c r="T5" s="199">
        <v>0</v>
      </c>
      <c r="U5" s="199">
        <v>3.48</v>
      </c>
      <c r="V5" s="199">
        <v>0.14000000000000001</v>
      </c>
      <c r="W5" s="199">
        <v>3.45</v>
      </c>
      <c r="X5" s="199">
        <v>1.47</v>
      </c>
      <c r="Y5" s="199">
        <v>0</v>
      </c>
      <c r="Z5" s="199">
        <v>2.52</v>
      </c>
      <c r="AA5" s="199">
        <v>0.7</v>
      </c>
      <c r="AB5" s="199">
        <v>0</v>
      </c>
      <c r="AC5" s="199">
        <v>4.1500000000000004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0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0.31</v>
      </c>
      <c r="L6" s="199">
        <v>18.8</v>
      </c>
      <c r="M6" s="199">
        <v>0.92</v>
      </c>
      <c r="N6" s="199">
        <v>1.18</v>
      </c>
      <c r="O6" s="199">
        <v>0</v>
      </c>
      <c r="P6" s="199">
        <v>1.25</v>
      </c>
      <c r="Q6" s="199">
        <v>0.1</v>
      </c>
      <c r="R6" s="199">
        <v>0.42</v>
      </c>
      <c r="S6" s="199">
        <v>0.26</v>
      </c>
      <c r="T6" s="199">
        <v>0</v>
      </c>
      <c r="U6" s="199">
        <v>3.48</v>
      </c>
      <c r="V6" s="199">
        <v>0.14000000000000001</v>
      </c>
      <c r="W6" s="199">
        <v>3.45</v>
      </c>
      <c r="X6" s="199">
        <v>1.47</v>
      </c>
      <c r="Y6" s="199">
        <v>0</v>
      </c>
      <c r="Z6" s="199">
        <v>2.52</v>
      </c>
      <c r="AA6" s="199">
        <v>0.7</v>
      </c>
      <c r="AB6" s="199">
        <v>0</v>
      </c>
      <c r="AC6" s="199">
        <v>4.1500000000000004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0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0.31</v>
      </c>
      <c r="L7" s="199">
        <v>18.8</v>
      </c>
      <c r="M7" s="199">
        <v>0.92</v>
      </c>
      <c r="N7" s="199">
        <v>1.18</v>
      </c>
      <c r="O7" s="199">
        <v>0</v>
      </c>
      <c r="P7" s="199">
        <v>1.25</v>
      </c>
      <c r="Q7" s="199">
        <v>0.1</v>
      </c>
      <c r="R7" s="199">
        <v>0.42</v>
      </c>
      <c r="S7" s="199">
        <v>0.26</v>
      </c>
      <c r="T7" s="199">
        <v>0</v>
      </c>
      <c r="U7" s="199">
        <v>3.48</v>
      </c>
      <c r="V7" s="199">
        <v>0.14000000000000001</v>
      </c>
      <c r="W7" s="199">
        <v>3.45</v>
      </c>
      <c r="X7" s="199">
        <v>1.47</v>
      </c>
      <c r="Y7" s="199">
        <v>0</v>
      </c>
      <c r="Z7" s="199">
        <v>2.52</v>
      </c>
      <c r="AA7" s="199">
        <v>0.7</v>
      </c>
      <c r="AB7" s="199">
        <v>0</v>
      </c>
      <c r="AC7" s="199">
        <v>4.1500000000000004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1.85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0.31</v>
      </c>
      <c r="L8" s="199">
        <v>18.8</v>
      </c>
      <c r="M8" s="199">
        <v>0.92</v>
      </c>
      <c r="N8" s="199">
        <v>1.18</v>
      </c>
      <c r="O8" s="199">
        <v>0</v>
      </c>
      <c r="P8" s="199">
        <v>1.25</v>
      </c>
      <c r="Q8" s="199">
        <v>0.1</v>
      </c>
      <c r="R8" s="199">
        <v>0.42</v>
      </c>
      <c r="S8" s="199">
        <v>0.26</v>
      </c>
      <c r="T8" s="199">
        <v>0</v>
      </c>
      <c r="U8" s="199">
        <v>3.48</v>
      </c>
      <c r="V8" s="199">
        <v>0.14000000000000001</v>
      </c>
      <c r="W8" s="199">
        <v>3.45</v>
      </c>
      <c r="X8" s="199">
        <v>1.47</v>
      </c>
      <c r="Y8" s="199">
        <v>0</v>
      </c>
      <c r="Z8" s="199">
        <v>2.52</v>
      </c>
      <c r="AA8" s="199">
        <v>0.7</v>
      </c>
      <c r="AB8" s="199">
        <v>0</v>
      </c>
      <c r="AC8" s="199">
        <v>4.1500000000000004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1.85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0.31</v>
      </c>
      <c r="L9" s="199">
        <v>18.8</v>
      </c>
      <c r="M9" s="199">
        <v>0.92</v>
      </c>
      <c r="N9" s="199">
        <v>1.18</v>
      </c>
      <c r="O9" s="199">
        <v>0</v>
      </c>
      <c r="P9" s="199">
        <v>1.25</v>
      </c>
      <c r="Q9" s="199">
        <v>0.1</v>
      </c>
      <c r="R9" s="199">
        <v>0.42</v>
      </c>
      <c r="S9" s="199">
        <v>0.26</v>
      </c>
      <c r="T9" s="199">
        <v>0</v>
      </c>
      <c r="U9" s="199">
        <v>3.48</v>
      </c>
      <c r="V9" s="199">
        <v>0.14000000000000001</v>
      </c>
      <c r="W9" s="199">
        <v>3.45</v>
      </c>
      <c r="X9" s="199">
        <v>1.47</v>
      </c>
      <c r="Y9" s="199">
        <v>0</v>
      </c>
      <c r="Z9" s="199">
        <v>2.52</v>
      </c>
      <c r="AA9" s="199">
        <v>0.7</v>
      </c>
      <c r="AB9" s="199">
        <v>0</v>
      </c>
      <c r="AC9" s="199">
        <v>4.1500000000000004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1.85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0.5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0.31</v>
      </c>
      <c r="L10" s="199">
        <v>18.8</v>
      </c>
      <c r="M10" s="199">
        <v>0.92</v>
      </c>
      <c r="N10" s="199">
        <v>1.18</v>
      </c>
      <c r="O10" s="199">
        <v>0</v>
      </c>
      <c r="P10" s="199">
        <v>1.25</v>
      </c>
      <c r="Q10" s="199">
        <v>0.1</v>
      </c>
      <c r="R10" s="199">
        <v>0.42</v>
      </c>
      <c r="S10" s="199">
        <v>0.26</v>
      </c>
      <c r="T10" s="199">
        <v>0</v>
      </c>
      <c r="U10" s="199">
        <v>3.48</v>
      </c>
      <c r="V10" s="199">
        <v>0.14000000000000001</v>
      </c>
      <c r="W10" s="199">
        <v>3.45</v>
      </c>
      <c r="X10" s="199">
        <v>1.47</v>
      </c>
      <c r="Y10" s="199">
        <v>0</v>
      </c>
      <c r="Z10" s="199">
        <v>2.52</v>
      </c>
      <c r="AA10" s="199">
        <v>0.7</v>
      </c>
      <c r="AB10" s="199">
        <v>0</v>
      </c>
      <c r="AC10" s="199">
        <v>4.1500000000000004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0.89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0.5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0.31</v>
      </c>
      <c r="L11" s="199">
        <v>18.8</v>
      </c>
      <c r="M11" s="199">
        <v>0.92</v>
      </c>
      <c r="N11" s="199">
        <v>1.18</v>
      </c>
      <c r="O11" s="199">
        <v>0</v>
      </c>
      <c r="P11" s="199">
        <v>1.25</v>
      </c>
      <c r="Q11" s="199">
        <v>0.1</v>
      </c>
      <c r="R11" s="199">
        <v>0.42</v>
      </c>
      <c r="S11" s="199">
        <v>0.26</v>
      </c>
      <c r="T11" s="199">
        <v>0</v>
      </c>
      <c r="U11" s="199">
        <v>3.48</v>
      </c>
      <c r="V11" s="199">
        <v>0.14000000000000001</v>
      </c>
      <c r="W11" s="199">
        <v>3.45</v>
      </c>
      <c r="X11" s="199">
        <v>1.47</v>
      </c>
      <c r="Y11" s="199">
        <v>0</v>
      </c>
      <c r="Z11" s="199">
        <v>2.52</v>
      </c>
      <c r="AA11" s="199">
        <v>0.7</v>
      </c>
      <c r="AB11" s="199">
        <v>0</v>
      </c>
      <c r="AC11" s="199">
        <v>3.86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20.89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60.5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0.31</v>
      </c>
      <c r="L12" s="199">
        <v>18.8</v>
      </c>
      <c r="M12" s="199">
        <v>0.92</v>
      </c>
      <c r="N12" s="199">
        <v>1.18</v>
      </c>
      <c r="O12" s="199">
        <v>0</v>
      </c>
      <c r="P12" s="199">
        <v>1.25</v>
      </c>
      <c r="Q12" s="199">
        <v>0.1</v>
      </c>
      <c r="R12" s="199">
        <v>0.42</v>
      </c>
      <c r="S12" s="199">
        <v>0.26</v>
      </c>
      <c r="T12" s="199">
        <v>0</v>
      </c>
      <c r="U12" s="199">
        <v>3.48</v>
      </c>
      <c r="V12" s="199">
        <v>0.14000000000000001</v>
      </c>
      <c r="W12" s="199">
        <v>3.45</v>
      </c>
      <c r="X12" s="199">
        <v>1.47</v>
      </c>
      <c r="Y12" s="199">
        <v>0</v>
      </c>
      <c r="Z12" s="199">
        <v>2.52</v>
      </c>
      <c r="AA12" s="199">
        <v>0.7</v>
      </c>
      <c r="AB12" s="199">
        <v>0</v>
      </c>
      <c r="AC12" s="199">
        <v>3.86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20.89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60.5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0.31</v>
      </c>
      <c r="L13" s="199">
        <v>18.8</v>
      </c>
      <c r="M13" s="199">
        <v>0.92</v>
      </c>
      <c r="N13" s="199">
        <v>1.18</v>
      </c>
      <c r="O13" s="199">
        <v>0</v>
      </c>
      <c r="P13" s="199">
        <v>1.25</v>
      </c>
      <c r="Q13" s="199">
        <v>0.1</v>
      </c>
      <c r="R13" s="199">
        <v>0.42</v>
      </c>
      <c r="S13" s="199">
        <v>0.26</v>
      </c>
      <c r="T13" s="199">
        <v>0</v>
      </c>
      <c r="U13" s="199">
        <v>3.48</v>
      </c>
      <c r="V13" s="199">
        <v>0.14000000000000001</v>
      </c>
      <c r="W13" s="199">
        <v>3.45</v>
      </c>
      <c r="X13" s="199">
        <v>1.47</v>
      </c>
      <c r="Y13" s="199">
        <v>0</v>
      </c>
      <c r="Z13" s="199">
        <v>2.52</v>
      </c>
      <c r="AA13" s="199">
        <v>0.7</v>
      </c>
      <c r="AB13" s="199">
        <v>0</v>
      </c>
      <c r="AC13" s="199">
        <v>3.86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20.89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60.5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0.31</v>
      </c>
      <c r="L14" s="199">
        <v>18.8</v>
      </c>
      <c r="M14" s="199">
        <v>0.92</v>
      </c>
      <c r="N14" s="199">
        <v>1.18</v>
      </c>
      <c r="O14" s="199">
        <v>0</v>
      </c>
      <c r="P14" s="199">
        <v>1.25</v>
      </c>
      <c r="Q14" s="199">
        <v>0.1</v>
      </c>
      <c r="R14" s="199">
        <v>0.42</v>
      </c>
      <c r="S14" s="199">
        <v>0.26</v>
      </c>
      <c r="T14" s="199">
        <v>0</v>
      </c>
      <c r="U14" s="199">
        <v>3.48</v>
      </c>
      <c r="V14" s="199">
        <v>0.14000000000000001</v>
      </c>
      <c r="W14" s="199">
        <v>3.45</v>
      </c>
      <c r="X14" s="199">
        <v>1.47</v>
      </c>
      <c r="Y14" s="199">
        <v>0</v>
      </c>
      <c r="Z14" s="199">
        <v>2.52</v>
      </c>
      <c r="AA14" s="199">
        <v>0.7</v>
      </c>
      <c r="AB14" s="199">
        <v>0</v>
      </c>
      <c r="AC14" s="199">
        <v>3.86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20.89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60.5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0.31</v>
      </c>
      <c r="L15" s="199">
        <v>18.8</v>
      </c>
      <c r="M15" s="199">
        <v>0.92</v>
      </c>
      <c r="N15" s="199">
        <v>1.18</v>
      </c>
      <c r="O15" s="199">
        <v>0</v>
      </c>
      <c r="P15" s="199">
        <v>1.25</v>
      </c>
      <c r="Q15" s="199">
        <v>0.1</v>
      </c>
      <c r="R15" s="199">
        <v>0.42</v>
      </c>
      <c r="S15" s="199">
        <v>0.26</v>
      </c>
      <c r="T15" s="199">
        <v>0</v>
      </c>
      <c r="U15" s="199">
        <v>3.48</v>
      </c>
      <c r="V15" s="199">
        <v>0.14000000000000001</v>
      </c>
      <c r="W15" s="199">
        <v>3.91</v>
      </c>
      <c r="X15" s="199">
        <v>1.47</v>
      </c>
      <c r="Y15" s="199">
        <v>0</v>
      </c>
      <c r="Z15" s="199">
        <v>2.52</v>
      </c>
      <c r="AA15" s="199">
        <v>0.7</v>
      </c>
      <c r="AB15" s="199">
        <v>0</v>
      </c>
      <c r="AC15" s="199">
        <v>3.86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20.89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60.5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0.31</v>
      </c>
      <c r="L16" s="199">
        <v>18.8</v>
      </c>
      <c r="M16" s="199">
        <v>0.92</v>
      </c>
      <c r="N16" s="199">
        <v>1.18</v>
      </c>
      <c r="O16" s="199">
        <v>0</v>
      </c>
      <c r="P16" s="199">
        <v>1.25</v>
      </c>
      <c r="Q16" s="199">
        <v>0.1</v>
      </c>
      <c r="R16" s="199">
        <v>0.42</v>
      </c>
      <c r="S16" s="199">
        <v>0.26</v>
      </c>
      <c r="T16" s="199">
        <v>0</v>
      </c>
      <c r="U16" s="199">
        <v>3.48</v>
      </c>
      <c r="V16" s="199">
        <v>0.14000000000000001</v>
      </c>
      <c r="W16" s="199">
        <v>3.91</v>
      </c>
      <c r="X16" s="199">
        <v>1.47</v>
      </c>
      <c r="Y16" s="199">
        <v>0</v>
      </c>
      <c r="Z16" s="199">
        <v>2.52</v>
      </c>
      <c r="AA16" s="199">
        <v>0.7</v>
      </c>
      <c r="AB16" s="199">
        <v>0</v>
      </c>
      <c r="AC16" s="199">
        <v>3.86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20.89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60.5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0.31</v>
      </c>
      <c r="L17" s="199">
        <v>18.8</v>
      </c>
      <c r="M17" s="199">
        <v>0.92</v>
      </c>
      <c r="N17" s="199">
        <v>1.18</v>
      </c>
      <c r="O17" s="199">
        <v>0</v>
      </c>
      <c r="P17" s="199">
        <v>1.25</v>
      </c>
      <c r="Q17" s="199">
        <v>0.1</v>
      </c>
      <c r="R17" s="199">
        <v>0.42</v>
      </c>
      <c r="S17" s="199">
        <v>0.26</v>
      </c>
      <c r="T17" s="199">
        <v>0</v>
      </c>
      <c r="U17" s="199">
        <v>3.48</v>
      </c>
      <c r="V17" s="199">
        <v>0.14000000000000001</v>
      </c>
      <c r="W17" s="199">
        <v>3.91</v>
      </c>
      <c r="X17" s="199">
        <v>1.47</v>
      </c>
      <c r="Y17" s="199">
        <v>0</v>
      </c>
      <c r="Z17" s="199">
        <v>2.52</v>
      </c>
      <c r="AA17" s="199">
        <v>0.7</v>
      </c>
      <c r="AB17" s="199">
        <v>0</v>
      </c>
      <c r="AC17" s="199">
        <v>3.86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20.89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60.5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0.31</v>
      </c>
      <c r="L18" s="199">
        <v>18.8</v>
      </c>
      <c r="M18" s="199">
        <v>0.92</v>
      </c>
      <c r="N18" s="199">
        <v>1.18</v>
      </c>
      <c r="O18" s="199">
        <v>0</v>
      </c>
      <c r="P18" s="199">
        <v>1.25</v>
      </c>
      <c r="Q18" s="199">
        <v>0.1</v>
      </c>
      <c r="R18" s="199">
        <v>0.42</v>
      </c>
      <c r="S18" s="199">
        <v>0.26</v>
      </c>
      <c r="T18" s="199">
        <v>0</v>
      </c>
      <c r="U18" s="199">
        <v>3.48</v>
      </c>
      <c r="V18" s="199">
        <v>0.14000000000000001</v>
      </c>
      <c r="W18" s="199">
        <v>3.91</v>
      </c>
      <c r="X18" s="199">
        <v>1.47</v>
      </c>
      <c r="Y18" s="199">
        <v>0</v>
      </c>
      <c r="Z18" s="199">
        <v>2.52</v>
      </c>
      <c r="AA18" s="199">
        <v>0.7</v>
      </c>
      <c r="AB18" s="199">
        <v>0</v>
      </c>
      <c r="AC18" s="199">
        <v>3.86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20.89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60.5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0.31</v>
      </c>
      <c r="L19" s="199">
        <v>18.8</v>
      </c>
      <c r="M19" s="199">
        <v>0.92</v>
      </c>
      <c r="N19" s="199">
        <v>1.18</v>
      </c>
      <c r="O19" s="199">
        <v>0</v>
      </c>
      <c r="P19" s="199">
        <v>1.25</v>
      </c>
      <c r="Q19" s="199">
        <v>0.1</v>
      </c>
      <c r="R19" s="199">
        <v>0.42</v>
      </c>
      <c r="S19" s="199">
        <v>0.26</v>
      </c>
      <c r="T19" s="199">
        <v>0</v>
      </c>
      <c r="U19" s="199">
        <v>3.48</v>
      </c>
      <c r="V19" s="199">
        <v>0.14000000000000001</v>
      </c>
      <c r="W19" s="199">
        <v>3.91</v>
      </c>
      <c r="X19" s="199">
        <v>1.47</v>
      </c>
      <c r="Y19" s="199">
        <v>0</v>
      </c>
      <c r="Z19" s="199">
        <v>2.52</v>
      </c>
      <c r="AA19" s="199">
        <v>0.7</v>
      </c>
      <c r="AB19" s="199">
        <v>0</v>
      </c>
      <c r="AC19" s="199">
        <v>3.86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20.89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134.44999999999999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0.31</v>
      </c>
      <c r="L20" s="199">
        <v>18.8</v>
      </c>
      <c r="M20" s="199">
        <v>0.92</v>
      </c>
      <c r="N20" s="199">
        <v>1.18</v>
      </c>
      <c r="O20" s="199">
        <v>0</v>
      </c>
      <c r="P20" s="199">
        <v>1.25</v>
      </c>
      <c r="Q20" s="199">
        <v>0.1</v>
      </c>
      <c r="R20" s="199">
        <v>0.42</v>
      </c>
      <c r="S20" s="199">
        <v>0.26</v>
      </c>
      <c r="T20" s="199">
        <v>0</v>
      </c>
      <c r="U20" s="199">
        <v>3.48</v>
      </c>
      <c r="V20" s="199">
        <v>0.14000000000000001</v>
      </c>
      <c r="W20" s="199">
        <v>3.91</v>
      </c>
      <c r="X20" s="199">
        <v>1.47</v>
      </c>
      <c r="Y20" s="199">
        <v>0</v>
      </c>
      <c r="Z20" s="199">
        <v>2.52</v>
      </c>
      <c r="AA20" s="199">
        <v>0.7</v>
      </c>
      <c r="AB20" s="199">
        <v>0</v>
      </c>
      <c r="AC20" s="199">
        <v>3.86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20.89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134.44999999999999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0.31</v>
      </c>
      <c r="L21" s="199">
        <v>18.8</v>
      </c>
      <c r="M21" s="199">
        <v>0.92</v>
      </c>
      <c r="N21" s="199">
        <v>1.18</v>
      </c>
      <c r="O21" s="199">
        <v>0</v>
      </c>
      <c r="P21" s="199">
        <v>1.25</v>
      </c>
      <c r="Q21" s="199">
        <v>0.1</v>
      </c>
      <c r="R21" s="199">
        <v>0.42</v>
      </c>
      <c r="S21" s="199">
        <v>0.26</v>
      </c>
      <c r="T21" s="199">
        <v>0</v>
      </c>
      <c r="U21" s="199">
        <v>3.48</v>
      </c>
      <c r="V21" s="199">
        <v>0.14000000000000001</v>
      </c>
      <c r="W21" s="199">
        <v>3.91</v>
      </c>
      <c r="X21" s="199">
        <v>1.47</v>
      </c>
      <c r="Y21" s="199">
        <v>0</v>
      </c>
      <c r="Z21" s="199">
        <v>2.52</v>
      </c>
      <c r="AA21" s="199">
        <v>0.7</v>
      </c>
      <c r="AB21" s="199">
        <v>0</v>
      </c>
      <c r="AC21" s="199">
        <v>3.86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20.89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119.45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0.31</v>
      </c>
      <c r="L22" s="199">
        <v>18.8</v>
      </c>
      <c r="M22" s="199">
        <v>0.92</v>
      </c>
      <c r="N22" s="199">
        <v>1.18</v>
      </c>
      <c r="O22" s="199">
        <v>0</v>
      </c>
      <c r="P22" s="199">
        <v>1.25</v>
      </c>
      <c r="Q22" s="199">
        <v>0.1</v>
      </c>
      <c r="R22" s="199">
        <v>0.42</v>
      </c>
      <c r="S22" s="199">
        <v>0.26</v>
      </c>
      <c r="T22" s="199">
        <v>0</v>
      </c>
      <c r="U22" s="199">
        <v>3.48</v>
      </c>
      <c r="V22" s="199">
        <v>0.14000000000000001</v>
      </c>
      <c r="W22" s="199">
        <v>3.91</v>
      </c>
      <c r="X22" s="199">
        <v>1.47</v>
      </c>
      <c r="Y22" s="199">
        <v>0</v>
      </c>
      <c r="Z22" s="199">
        <v>2.52</v>
      </c>
      <c r="AA22" s="199">
        <v>0.7</v>
      </c>
      <c r="AB22" s="199">
        <v>0</v>
      </c>
      <c r="AC22" s="199">
        <v>3.56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20.89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119.45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0.31</v>
      </c>
      <c r="L23" s="199">
        <v>18.8</v>
      </c>
      <c r="M23" s="199">
        <v>0.92</v>
      </c>
      <c r="N23" s="199">
        <v>1.18</v>
      </c>
      <c r="O23" s="199">
        <v>0</v>
      </c>
      <c r="P23" s="199">
        <v>1.25</v>
      </c>
      <c r="Q23" s="199">
        <v>0.1</v>
      </c>
      <c r="R23" s="199">
        <v>0.42</v>
      </c>
      <c r="S23" s="199">
        <v>0.26</v>
      </c>
      <c r="T23" s="199">
        <v>0</v>
      </c>
      <c r="U23" s="199">
        <v>3.48</v>
      </c>
      <c r="V23" s="199">
        <v>0.14000000000000001</v>
      </c>
      <c r="W23" s="199">
        <v>3.91</v>
      </c>
      <c r="X23" s="199">
        <v>1.47</v>
      </c>
      <c r="Y23" s="199">
        <v>0</v>
      </c>
      <c r="Z23" s="199">
        <v>2.52</v>
      </c>
      <c r="AA23" s="199">
        <v>0.7</v>
      </c>
      <c r="AB23" s="199">
        <v>0</v>
      </c>
      <c r="AC23" s="199">
        <v>3.56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20.89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115.46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0.31</v>
      </c>
      <c r="L24" s="199">
        <v>18.8</v>
      </c>
      <c r="M24" s="199">
        <v>0.92</v>
      </c>
      <c r="N24" s="199">
        <v>1.18</v>
      </c>
      <c r="O24" s="199">
        <v>0</v>
      </c>
      <c r="P24" s="199">
        <v>1.25</v>
      </c>
      <c r="Q24" s="199">
        <v>0.1</v>
      </c>
      <c r="R24" s="199">
        <v>0.42</v>
      </c>
      <c r="S24" s="199">
        <v>0.26</v>
      </c>
      <c r="T24" s="199">
        <v>0</v>
      </c>
      <c r="U24" s="199">
        <v>3.48</v>
      </c>
      <c r="V24" s="199">
        <v>0.14000000000000001</v>
      </c>
      <c r="W24" s="199">
        <v>3.91</v>
      </c>
      <c r="X24" s="199">
        <v>1.47</v>
      </c>
      <c r="Y24" s="199">
        <v>0</v>
      </c>
      <c r="Z24" s="199">
        <v>2.52</v>
      </c>
      <c r="AA24" s="199">
        <v>0.7</v>
      </c>
      <c r="AB24" s="199">
        <v>0</v>
      </c>
      <c r="AC24" s="199">
        <v>3.56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20.89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114.45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0.31</v>
      </c>
      <c r="L25" s="199">
        <v>18.8</v>
      </c>
      <c r="M25" s="199">
        <v>0.92</v>
      </c>
      <c r="N25" s="199">
        <v>1.18</v>
      </c>
      <c r="O25" s="199">
        <v>0</v>
      </c>
      <c r="P25" s="199">
        <v>1.25</v>
      </c>
      <c r="Q25" s="199">
        <v>0.1</v>
      </c>
      <c r="R25" s="199">
        <v>0.42</v>
      </c>
      <c r="S25" s="199">
        <v>0.26</v>
      </c>
      <c r="T25" s="199">
        <v>0</v>
      </c>
      <c r="U25" s="199">
        <v>3.48</v>
      </c>
      <c r="V25" s="199">
        <v>0.14000000000000001</v>
      </c>
      <c r="W25" s="199">
        <v>3.91</v>
      </c>
      <c r="X25" s="199">
        <v>1.47</v>
      </c>
      <c r="Y25" s="199">
        <v>0</v>
      </c>
      <c r="Z25" s="199">
        <v>2.52</v>
      </c>
      <c r="AA25" s="199">
        <v>0.7</v>
      </c>
      <c r="AB25" s="199">
        <v>0</v>
      </c>
      <c r="AC25" s="199">
        <v>3.56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20.89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114.45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0.31</v>
      </c>
      <c r="L26" s="199">
        <v>18.8</v>
      </c>
      <c r="M26" s="199">
        <v>0.92</v>
      </c>
      <c r="N26" s="199">
        <v>1.18</v>
      </c>
      <c r="O26" s="199">
        <v>0</v>
      </c>
      <c r="P26" s="199">
        <v>1.25</v>
      </c>
      <c r="Q26" s="199">
        <v>0.1</v>
      </c>
      <c r="R26" s="199">
        <v>0.42</v>
      </c>
      <c r="S26" s="199">
        <v>0.26</v>
      </c>
      <c r="T26" s="199">
        <v>0</v>
      </c>
      <c r="U26" s="199">
        <v>3.48</v>
      </c>
      <c r="V26" s="199">
        <v>0.14000000000000001</v>
      </c>
      <c r="W26" s="199">
        <v>3.91</v>
      </c>
      <c r="X26" s="199">
        <v>1.47</v>
      </c>
      <c r="Y26" s="199">
        <v>0</v>
      </c>
      <c r="Z26" s="199">
        <v>2.52</v>
      </c>
      <c r="AA26" s="199">
        <v>0.7</v>
      </c>
      <c r="AB26" s="199">
        <v>0</v>
      </c>
      <c r="AC26" s="199">
        <v>3.56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20.89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114.45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1.29</v>
      </c>
      <c r="E27" s="199">
        <v>0</v>
      </c>
      <c r="F27" s="199">
        <v>3.33</v>
      </c>
      <c r="G27" s="199">
        <v>1.67</v>
      </c>
      <c r="H27" s="199">
        <v>0</v>
      </c>
      <c r="I27" s="199">
        <v>0</v>
      </c>
      <c r="J27" s="199">
        <v>0.5</v>
      </c>
      <c r="K27" s="199">
        <v>0.31</v>
      </c>
      <c r="L27" s="199">
        <v>18.8</v>
      </c>
      <c r="M27" s="199">
        <v>0.92</v>
      </c>
      <c r="N27" s="199">
        <v>1.18</v>
      </c>
      <c r="O27" s="199">
        <v>0</v>
      </c>
      <c r="P27" s="199">
        <v>1.25</v>
      </c>
      <c r="Q27" s="199">
        <v>0.1</v>
      </c>
      <c r="R27" s="199">
        <v>0.42</v>
      </c>
      <c r="S27" s="199">
        <v>0.26</v>
      </c>
      <c r="T27" s="199">
        <v>0</v>
      </c>
      <c r="U27" s="199">
        <v>3.48</v>
      </c>
      <c r="V27" s="199">
        <v>0.14000000000000001</v>
      </c>
      <c r="W27" s="199">
        <v>3.91</v>
      </c>
      <c r="X27" s="199">
        <v>1.47</v>
      </c>
      <c r="Y27" s="199">
        <v>0</v>
      </c>
      <c r="Z27" s="199">
        <v>2.52</v>
      </c>
      <c r="AA27" s="199">
        <v>0.7</v>
      </c>
      <c r="AB27" s="199">
        <v>0</v>
      </c>
      <c r="AC27" s="199">
        <v>3.56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20.89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114.45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1.29</v>
      </c>
      <c r="E28" s="199">
        <v>0</v>
      </c>
      <c r="F28" s="199">
        <v>3.33</v>
      </c>
      <c r="G28" s="199">
        <v>1.67</v>
      </c>
      <c r="H28" s="199">
        <v>0</v>
      </c>
      <c r="I28" s="199">
        <v>0</v>
      </c>
      <c r="J28" s="199">
        <v>0.5</v>
      </c>
      <c r="K28" s="199">
        <v>0.31</v>
      </c>
      <c r="L28" s="199">
        <v>18.8</v>
      </c>
      <c r="M28" s="199">
        <v>0.92</v>
      </c>
      <c r="N28" s="199">
        <v>1.18</v>
      </c>
      <c r="O28" s="199">
        <v>0</v>
      </c>
      <c r="P28" s="199">
        <v>1.25</v>
      </c>
      <c r="Q28" s="199">
        <v>0.1</v>
      </c>
      <c r="R28" s="199">
        <v>0.42</v>
      </c>
      <c r="S28" s="199">
        <v>0.26</v>
      </c>
      <c r="T28" s="199">
        <v>0</v>
      </c>
      <c r="U28" s="199">
        <v>3.48</v>
      </c>
      <c r="V28" s="199">
        <v>0.14000000000000001</v>
      </c>
      <c r="W28" s="199">
        <v>3.91</v>
      </c>
      <c r="X28" s="199">
        <v>1.47</v>
      </c>
      <c r="Y28" s="199">
        <v>0</v>
      </c>
      <c r="Z28" s="199">
        <v>2.52</v>
      </c>
      <c r="AA28" s="199">
        <v>0.7</v>
      </c>
      <c r="AB28" s="199">
        <v>0</v>
      </c>
      <c r="AC28" s="199">
        <v>3.56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20.89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114.45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1.29</v>
      </c>
      <c r="E29" s="199">
        <v>0</v>
      </c>
      <c r="F29" s="199">
        <v>3.33</v>
      </c>
      <c r="G29" s="199">
        <v>1.67</v>
      </c>
      <c r="H29" s="199">
        <v>0</v>
      </c>
      <c r="I29" s="199">
        <v>0</v>
      </c>
      <c r="J29" s="199">
        <v>0.5</v>
      </c>
      <c r="K29" s="199">
        <v>0.31</v>
      </c>
      <c r="L29" s="199">
        <v>18.8</v>
      </c>
      <c r="M29" s="199">
        <v>0.92</v>
      </c>
      <c r="N29" s="199">
        <v>1.18</v>
      </c>
      <c r="O29" s="199">
        <v>0</v>
      </c>
      <c r="P29" s="199">
        <v>1.25</v>
      </c>
      <c r="Q29" s="199">
        <v>0.1</v>
      </c>
      <c r="R29" s="199">
        <v>0.42</v>
      </c>
      <c r="S29" s="199">
        <v>0.26</v>
      </c>
      <c r="T29" s="199">
        <v>0</v>
      </c>
      <c r="U29" s="199">
        <v>3.48</v>
      </c>
      <c r="V29" s="199">
        <v>0.14000000000000001</v>
      </c>
      <c r="W29" s="199">
        <v>3.91</v>
      </c>
      <c r="X29" s="199">
        <v>1.47</v>
      </c>
      <c r="Y29" s="199">
        <v>0</v>
      </c>
      <c r="Z29" s="199">
        <v>2.52</v>
      </c>
      <c r="AA29" s="199">
        <v>0.7</v>
      </c>
      <c r="AB29" s="199">
        <v>0</v>
      </c>
      <c r="AC29" s="199">
        <v>3.56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20.89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114.45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1.29</v>
      </c>
      <c r="E30" s="199">
        <v>0</v>
      </c>
      <c r="F30" s="199">
        <v>3.33</v>
      </c>
      <c r="G30" s="199">
        <v>1.67</v>
      </c>
      <c r="H30" s="199">
        <v>0</v>
      </c>
      <c r="I30" s="199">
        <v>0</v>
      </c>
      <c r="J30" s="199">
        <v>0.5</v>
      </c>
      <c r="K30" s="199">
        <v>0.31</v>
      </c>
      <c r="L30" s="199">
        <v>18.8</v>
      </c>
      <c r="M30" s="199">
        <v>0.92</v>
      </c>
      <c r="N30" s="199">
        <v>1.18</v>
      </c>
      <c r="O30" s="199">
        <v>0</v>
      </c>
      <c r="P30" s="199">
        <v>1.25</v>
      </c>
      <c r="Q30" s="199">
        <v>0.1</v>
      </c>
      <c r="R30" s="199">
        <v>0.42</v>
      </c>
      <c r="S30" s="199">
        <v>0.26</v>
      </c>
      <c r="T30" s="199">
        <v>0</v>
      </c>
      <c r="U30" s="199">
        <v>3.48</v>
      </c>
      <c r="V30" s="199">
        <v>0.14000000000000001</v>
      </c>
      <c r="W30" s="199">
        <v>3.91</v>
      </c>
      <c r="X30" s="199">
        <v>1.47</v>
      </c>
      <c r="Y30" s="199">
        <v>0</v>
      </c>
      <c r="Z30" s="199">
        <v>2.52</v>
      </c>
      <c r="AA30" s="199">
        <v>0.7</v>
      </c>
      <c r="AB30" s="199">
        <v>0</v>
      </c>
      <c r="AC30" s="199">
        <v>3.56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20.89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114.45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1.29</v>
      </c>
      <c r="E31" s="199">
        <v>0</v>
      </c>
      <c r="F31" s="199">
        <v>3.33</v>
      </c>
      <c r="G31" s="199">
        <v>1.67</v>
      </c>
      <c r="H31" s="199">
        <v>0</v>
      </c>
      <c r="I31" s="199">
        <v>0</v>
      </c>
      <c r="J31" s="199">
        <v>0.5</v>
      </c>
      <c r="K31" s="199">
        <v>0.31</v>
      </c>
      <c r="L31" s="199">
        <v>18.8</v>
      </c>
      <c r="M31" s="199">
        <v>0.92</v>
      </c>
      <c r="N31" s="199">
        <v>1.18</v>
      </c>
      <c r="O31" s="199">
        <v>0</v>
      </c>
      <c r="P31" s="199">
        <v>1.25</v>
      </c>
      <c r="Q31" s="199">
        <v>0.1</v>
      </c>
      <c r="R31" s="199">
        <v>0.42</v>
      </c>
      <c r="S31" s="199">
        <v>0.26</v>
      </c>
      <c r="T31" s="199">
        <v>0</v>
      </c>
      <c r="U31" s="199">
        <v>3.48</v>
      </c>
      <c r="V31" s="199">
        <v>0.14000000000000001</v>
      </c>
      <c r="W31" s="199">
        <v>3.91</v>
      </c>
      <c r="X31" s="199">
        <v>1.47</v>
      </c>
      <c r="Y31" s="199">
        <v>0</v>
      </c>
      <c r="Z31" s="199">
        <v>2.52</v>
      </c>
      <c r="AA31" s="199">
        <v>0.7</v>
      </c>
      <c r="AB31" s="199">
        <v>0</v>
      </c>
      <c r="AC31" s="199">
        <v>0.28000000000000003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7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114.45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1.29</v>
      </c>
      <c r="E32" s="199">
        <v>0</v>
      </c>
      <c r="F32" s="199">
        <v>3.33</v>
      </c>
      <c r="G32" s="199">
        <v>1.67</v>
      </c>
      <c r="H32" s="199">
        <v>0</v>
      </c>
      <c r="I32" s="199">
        <v>0</v>
      </c>
      <c r="J32" s="199">
        <v>0.5</v>
      </c>
      <c r="K32" s="199">
        <v>0.31</v>
      </c>
      <c r="L32" s="199">
        <v>18.8</v>
      </c>
      <c r="M32" s="199">
        <v>0.92</v>
      </c>
      <c r="N32" s="199">
        <v>1.18</v>
      </c>
      <c r="O32" s="199">
        <v>0</v>
      </c>
      <c r="P32" s="199">
        <v>1.25</v>
      </c>
      <c r="Q32" s="199">
        <v>0.1</v>
      </c>
      <c r="R32" s="199">
        <v>0.42</v>
      </c>
      <c r="S32" s="199">
        <v>0.26</v>
      </c>
      <c r="T32" s="199">
        <v>0</v>
      </c>
      <c r="U32" s="199">
        <v>3.48</v>
      </c>
      <c r="V32" s="199">
        <v>0.14000000000000001</v>
      </c>
      <c r="W32" s="199">
        <v>3.91</v>
      </c>
      <c r="X32" s="199">
        <v>1.47</v>
      </c>
      <c r="Y32" s="199">
        <v>0</v>
      </c>
      <c r="Z32" s="199">
        <v>2.52</v>
      </c>
      <c r="AA32" s="199">
        <v>0.7</v>
      </c>
      <c r="AB32" s="199">
        <v>0</v>
      </c>
      <c r="AC32" s="199">
        <v>0.28000000000000003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7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114.45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1.29</v>
      </c>
      <c r="E33" s="199">
        <v>0</v>
      </c>
      <c r="F33" s="199">
        <v>3.33</v>
      </c>
      <c r="G33" s="199">
        <v>1.67</v>
      </c>
      <c r="H33" s="199">
        <v>0</v>
      </c>
      <c r="I33" s="199">
        <v>0</v>
      </c>
      <c r="J33" s="199">
        <v>0.5</v>
      </c>
      <c r="K33" s="199">
        <v>0.31</v>
      </c>
      <c r="L33" s="199">
        <v>18.8</v>
      </c>
      <c r="M33" s="199">
        <v>0.92</v>
      </c>
      <c r="N33" s="199">
        <v>1.18</v>
      </c>
      <c r="O33" s="199">
        <v>0</v>
      </c>
      <c r="P33" s="199">
        <v>1.25</v>
      </c>
      <c r="Q33" s="199">
        <v>0.1</v>
      </c>
      <c r="R33" s="199">
        <v>0.42</v>
      </c>
      <c r="S33" s="199">
        <v>0.26</v>
      </c>
      <c r="T33" s="199">
        <v>0</v>
      </c>
      <c r="U33" s="199">
        <v>3.48</v>
      </c>
      <c r="V33" s="199">
        <v>0.14000000000000001</v>
      </c>
      <c r="W33" s="199">
        <v>3.91</v>
      </c>
      <c r="X33" s="199">
        <v>1.47</v>
      </c>
      <c r="Y33" s="199">
        <v>0</v>
      </c>
      <c r="Z33" s="199">
        <v>2.52</v>
      </c>
      <c r="AA33" s="199">
        <v>0.7</v>
      </c>
      <c r="AB33" s="199">
        <v>0</v>
      </c>
      <c r="AC33" s="199">
        <v>0.28000000000000003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7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114.45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1.29</v>
      </c>
      <c r="E34" s="199">
        <v>0</v>
      </c>
      <c r="F34" s="199">
        <v>3.33</v>
      </c>
      <c r="G34" s="199">
        <v>1.67</v>
      </c>
      <c r="H34" s="199">
        <v>0</v>
      </c>
      <c r="I34" s="199">
        <v>0</v>
      </c>
      <c r="J34" s="199">
        <v>0.5</v>
      </c>
      <c r="K34" s="199">
        <v>0.31</v>
      </c>
      <c r="L34" s="199">
        <v>18.8</v>
      </c>
      <c r="M34" s="199">
        <v>0.92</v>
      </c>
      <c r="N34" s="199">
        <v>1.18</v>
      </c>
      <c r="O34" s="199">
        <v>0</v>
      </c>
      <c r="P34" s="199">
        <v>1.25</v>
      </c>
      <c r="Q34" s="199">
        <v>0.1</v>
      </c>
      <c r="R34" s="199">
        <v>0.42</v>
      </c>
      <c r="S34" s="199">
        <v>0.26</v>
      </c>
      <c r="T34" s="199">
        <v>0</v>
      </c>
      <c r="U34" s="199">
        <v>3.48</v>
      </c>
      <c r="V34" s="199">
        <v>0.14000000000000001</v>
      </c>
      <c r="W34" s="199">
        <v>3.91</v>
      </c>
      <c r="X34" s="199">
        <v>1.47</v>
      </c>
      <c r="Y34" s="199">
        <v>0</v>
      </c>
      <c r="Z34" s="199">
        <v>2.52</v>
      </c>
      <c r="AA34" s="199">
        <v>0.7</v>
      </c>
      <c r="AB34" s="199">
        <v>0</v>
      </c>
      <c r="AC34" s="199">
        <v>0.28000000000000003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7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114.45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1.29</v>
      </c>
      <c r="E35" s="199">
        <v>0</v>
      </c>
      <c r="F35" s="199">
        <v>3.33</v>
      </c>
      <c r="G35" s="199">
        <v>1.67</v>
      </c>
      <c r="H35" s="199">
        <v>0</v>
      </c>
      <c r="I35" s="199">
        <v>0</v>
      </c>
      <c r="J35" s="199">
        <v>0.5</v>
      </c>
      <c r="K35" s="199">
        <v>0.31</v>
      </c>
      <c r="L35" s="199">
        <v>18.8</v>
      </c>
      <c r="M35" s="199">
        <v>0.92</v>
      </c>
      <c r="N35" s="199">
        <v>1.18</v>
      </c>
      <c r="O35" s="199">
        <v>0</v>
      </c>
      <c r="P35" s="199">
        <v>1.25</v>
      </c>
      <c r="Q35" s="199">
        <v>0.1</v>
      </c>
      <c r="R35" s="199">
        <v>0.42</v>
      </c>
      <c r="S35" s="199">
        <v>0.26</v>
      </c>
      <c r="T35" s="199">
        <v>0</v>
      </c>
      <c r="U35" s="199">
        <v>3.48</v>
      </c>
      <c r="V35" s="199">
        <v>0.14000000000000001</v>
      </c>
      <c r="W35" s="199">
        <v>3.91</v>
      </c>
      <c r="X35" s="199">
        <v>1.47</v>
      </c>
      <c r="Y35" s="199">
        <v>0</v>
      </c>
      <c r="Z35" s="199">
        <v>2.52</v>
      </c>
      <c r="AA35" s="199">
        <v>0.7</v>
      </c>
      <c r="AB35" s="199">
        <v>0</v>
      </c>
      <c r="AC35" s="199">
        <v>0.24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7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114.45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1.29</v>
      </c>
      <c r="E36" s="199">
        <v>0</v>
      </c>
      <c r="F36" s="199">
        <v>3.33</v>
      </c>
      <c r="G36" s="199">
        <v>1.67</v>
      </c>
      <c r="H36" s="199">
        <v>0</v>
      </c>
      <c r="I36" s="199">
        <v>0</v>
      </c>
      <c r="J36" s="199">
        <v>0.5</v>
      </c>
      <c r="K36" s="199">
        <v>0.31</v>
      </c>
      <c r="L36" s="199">
        <v>18.8</v>
      </c>
      <c r="M36" s="199">
        <v>0.92</v>
      </c>
      <c r="N36" s="199">
        <v>1.18</v>
      </c>
      <c r="O36" s="199">
        <v>0</v>
      </c>
      <c r="P36" s="199">
        <v>1.25</v>
      </c>
      <c r="Q36" s="199">
        <v>0.1</v>
      </c>
      <c r="R36" s="199">
        <v>0.42</v>
      </c>
      <c r="S36" s="199">
        <v>0.26</v>
      </c>
      <c r="T36" s="199">
        <v>0</v>
      </c>
      <c r="U36" s="199">
        <v>3.48</v>
      </c>
      <c r="V36" s="199">
        <v>0.14000000000000001</v>
      </c>
      <c r="W36" s="199">
        <v>3.91</v>
      </c>
      <c r="X36" s="199">
        <v>1.47</v>
      </c>
      <c r="Y36" s="199">
        <v>0</v>
      </c>
      <c r="Z36" s="199">
        <v>2.52</v>
      </c>
      <c r="AA36" s="199">
        <v>0.7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7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114.45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1.29</v>
      </c>
      <c r="E37" s="199">
        <v>0</v>
      </c>
      <c r="F37" s="199">
        <v>3.33</v>
      </c>
      <c r="G37" s="199">
        <v>1.67</v>
      </c>
      <c r="H37" s="199">
        <v>0</v>
      </c>
      <c r="I37" s="199">
        <v>0</v>
      </c>
      <c r="J37" s="199">
        <v>0.5</v>
      </c>
      <c r="K37" s="199">
        <v>0.31</v>
      </c>
      <c r="L37" s="199">
        <v>18.8</v>
      </c>
      <c r="M37" s="199">
        <v>0.92</v>
      </c>
      <c r="N37" s="199">
        <v>1.18</v>
      </c>
      <c r="O37" s="199">
        <v>0</v>
      </c>
      <c r="P37" s="199">
        <v>1.25</v>
      </c>
      <c r="Q37" s="199">
        <v>0.1</v>
      </c>
      <c r="R37" s="199">
        <v>0.42</v>
      </c>
      <c r="S37" s="199">
        <v>0.26</v>
      </c>
      <c r="T37" s="199">
        <v>0</v>
      </c>
      <c r="U37" s="199">
        <v>3.48</v>
      </c>
      <c r="V37" s="199">
        <v>0.14000000000000001</v>
      </c>
      <c r="W37" s="199">
        <v>3.91</v>
      </c>
      <c r="X37" s="199">
        <v>1.47</v>
      </c>
      <c r="Y37" s="199">
        <v>0</v>
      </c>
      <c r="Z37" s="199">
        <v>2.52</v>
      </c>
      <c r="AA37" s="199">
        <v>0.7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7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114.45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1.29</v>
      </c>
      <c r="E38" s="199">
        <v>0</v>
      </c>
      <c r="F38" s="199">
        <v>3.33</v>
      </c>
      <c r="G38" s="199">
        <v>1.67</v>
      </c>
      <c r="H38" s="199">
        <v>0</v>
      </c>
      <c r="I38" s="199">
        <v>0</v>
      </c>
      <c r="J38" s="199">
        <v>0.5</v>
      </c>
      <c r="K38" s="199">
        <v>0.31</v>
      </c>
      <c r="L38" s="199">
        <v>18.8</v>
      </c>
      <c r="M38" s="199">
        <v>0.92</v>
      </c>
      <c r="N38" s="199">
        <v>1.18</v>
      </c>
      <c r="O38" s="199">
        <v>0</v>
      </c>
      <c r="P38" s="199">
        <v>1.25</v>
      </c>
      <c r="Q38" s="199">
        <v>0.1</v>
      </c>
      <c r="R38" s="199">
        <v>0.42</v>
      </c>
      <c r="S38" s="199">
        <v>0.26</v>
      </c>
      <c r="T38" s="199">
        <v>0</v>
      </c>
      <c r="U38" s="199">
        <v>3.48</v>
      </c>
      <c r="V38" s="199">
        <v>0.14000000000000001</v>
      </c>
      <c r="W38" s="199">
        <v>3.91</v>
      </c>
      <c r="X38" s="199">
        <v>1.47</v>
      </c>
      <c r="Y38" s="199">
        <v>0</v>
      </c>
      <c r="Z38" s="199">
        <v>2.52</v>
      </c>
      <c r="AA38" s="199">
        <v>0.7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7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114.45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1.29</v>
      </c>
      <c r="E39" s="199">
        <v>0</v>
      </c>
      <c r="F39" s="199">
        <v>3.33</v>
      </c>
      <c r="G39" s="199">
        <v>1.67</v>
      </c>
      <c r="H39" s="199">
        <v>0</v>
      </c>
      <c r="I39" s="199">
        <v>0</v>
      </c>
      <c r="J39" s="199">
        <v>0.5</v>
      </c>
      <c r="K39" s="199">
        <v>0.31</v>
      </c>
      <c r="L39" s="199">
        <v>18.8</v>
      </c>
      <c r="M39" s="199">
        <v>0.92</v>
      </c>
      <c r="N39" s="199">
        <v>1.18</v>
      </c>
      <c r="O39" s="199">
        <v>0</v>
      </c>
      <c r="P39" s="199">
        <v>1.25</v>
      </c>
      <c r="Q39" s="199">
        <v>0.1</v>
      </c>
      <c r="R39" s="199">
        <v>0.42</v>
      </c>
      <c r="S39" s="199">
        <v>0.26</v>
      </c>
      <c r="T39" s="199">
        <v>0</v>
      </c>
      <c r="U39" s="199">
        <v>3.48</v>
      </c>
      <c r="V39" s="199">
        <v>0.14000000000000001</v>
      </c>
      <c r="W39" s="199">
        <v>3.91</v>
      </c>
      <c r="X39" s="199">
        <v>1.47</v>
      </c>
      <c r="Y39" s="199">
        <v>0</v>
      </c>
      <c r="Z39" s="199">
        <v>2.52</v>
      </c>
      <c r="AA39" s="199">
        <v>0.7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114.45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1.29</v>
      </c>
      <c r="E40" s="199">
        <v>0</v>
      </c>
      <c r="F40" s="199">
        <v>3.33</v>
      </c>
      <c r="G40" s="199">
        <v>1.67</v>
      </c>
      <c r="H40" s="199">
        <v>0</v>
      </c>
      <c r="I40" s="199">
        <v>0</v>
      </c>
      <c r="J40" s="199">
        <v>0.5</v>
      </c>
      <c r="K40" s="199">
        <v>0.31</v>
      </c>
      <c r="L40" s="199">
        <v>18.8</v>
      </c>
      <c r="M40" s="199">
        <v>0.92</v>
      </c>
      <c r="N40" s="199">
        <v>1.18</v>
      </c>
      <c r="O40" s="199">
        <v>0</v>
      </c>
      <c r="P40" s="199">
        <v>1.25</v>
      </c>
      <c r="Q40" s="199">
        <v>0.1</v>
      </c>
      <c r="R40" s="199">
        <v>0.42</v>
      </c>
      <c r="S40" s="199">
        <v>0.26</v>
      </c>
      <c r="T40" s="199">
        <v>0</v>
      </c>
      <c r="U40" s="199">
        <v>3.48</v>
      </c>
      <c r="V40" s="199">
        <v>0.14000000000000001</v>
      </c>
      <c r="W40" s="199">
        <v>3.91</v>
      </c>
      <c r="X40" s="199">
        <v>1.47</v>
      </c>
      <c r="Y40" s="199">
        <v>0</v>
      </c>
      <c r="Z40" s="199">
        <v>2.52</v>
      </c>
      <c r="AA40" s="199">
        <v>0.7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114.45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1.29</v>
      </c>
      <c r="E41" s="199">
        <v>0</v>
      </c>
      <c r="F41" s="199">
        <v>3.33</v>
      </c>
      <c r="G41" s="199">
        <v>1.67</v>
      </c>
      <c r="H41" s="199">
        <v>0</v>
      </c>
      <c r="I41" s="199">
        <v>0</v>
      </c>
      <c r="J41" s="199">
        <v>0.5</v>
      </c>
      <c r="K41" s="199">
        <v>0.31</v>
      </c>
      <c r="L41" s="199">
        <v>18.8</v>
      </c>
      <c r="M41" s="199">
        <v>0.92</v>
      </c>
      <c r="N41" s="199">
        <v>1.18</v>
      </c>
      <c r="O41" s="199">
        <v>0</v>
      </c>
      <c r="P41" s="199">
        <v>1.25</v>
      </c>
      <c r="Q41" s="199">
        <v>0.1</v>
      </c>
      <c r="R41" s="199">
        <v>0.42</v>
      </c>
      <c r="S41" s="199">
        <v>0.26</v>
      </c>
      <c r="T41" s="199">
        <v>0</v>
      </c>
      <c r="U41" s="199">
        <v>3.48</v>
      </c>
      <c r="V41" s="199">
        <v>0.14000000000000001</v>
      </c>
      <c r="W41" s="199">
        <v>3.91</v>
      </c>
      <c r="X41" s="199">
        <v>1.47</v>
      </c>
      <c r="Y41" s="199">
        <v>0</v>
      </c>
      <c r="Z41" s="199">
        <v>2.52</v>
      </c>
      <c r="AA41" s="199">
        <v>0.7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7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114.45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1.29</v>
      </c>
      <c r="E42" s="199">
        <v>0</v>
      </c>
      <c r="F42" s="199">
        <v>3.33</v>
      </c>
      <c r="G42" s="199">
        <v>1.67</v>
      </c>
      <c r="H42" s="199">
        <v>0</v>
      </c>
      <c r="I42" s="199">
        <v>0</v>
      </c>
      <c r="J42" s="199">
        <v>0.5</v>
      </c>
      <c r="K42" s="199">
        <v>0.31</v>
      </c>
      <c r="L42" s="199">
        <v>18.8</v>
      </c>
      <c r="M42" s="199">
        <v>0.92</v>
      </c>
      <c r="N42" s="199">
        <v>1.18</v>
      </c>
      <c r="O42" s="199">
        <v>0</v>
      </c>
      <c r="P42" s="199">
        <v>1.25</v>
      </c>
      <c r="Q42" s="199">
        <v>0.1</v>
      </c>
      <c r="R42" s="199">
        <v>0.42</v>
      </c>
      <c r="S42" s="199">
        <v>0.26</v>
      </c>
      <c r="T42" s="199">
        <v>0</v>
      </c>
      <c r="U42" s="199">
        <v>3.48</v>
      </c>
      <c r="V42" s="199">
        <v>0.14000000000000001</v>
      </c>
      <c r="W42" s="199">
        <v>3.91</v>
      </c>
      <c r="X42" s="199">
        <v>1.47</v>
      </c>
      <c r="Y42" s="199">
        <v>0</v>
      </c>
      <c r="Z42" s="199">
        <v>2.52</v>
      </c>
      <c r="AA42" s="199">
        <v>0.7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114.45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1.29</v>
      </c>
      <c r="E43" s="199">
        <v>0</v>
      </c>
      <c r="F43" s="199">
        <v>3.33</v>
      </c>
      <c r="G43" s="199">
        <v>1.67</v>
      </c>
      <c r="H43" s="199">
        <v>0</v>
      </c>
      <c r="I43" s="199">
        <v>0</v>
      </c>
      <c r="J43" s="199">
        <v>0.5</v>
      </c>
      <c r="K43" s="199">
        <v>0.31</v>
      </c>
      <c r="L43" s="199">
        <v>18.8</v>
      </c>
      <c r="M43" s="199">
        <v>0.92</v>
      </c>
      <c r="N43" s="199">
        <v>1.18</v>
      </c>
      <c r="O43" s="199">
        <v>0</v>
      </c>
      <c r="P43" s="199">
        <v>1.25</v>
      </c>
      <c r="Q43" s="199">
        <v>0.1</v>
      </c>
      <c r="R43" s="199">
        <v>0.42</v>
      </c>
      <c r="S43" s="199">
        <v>0.26</v>
      </c>
      <c r="T43" s="199">
        <v>0</v>
      </c>
      <c r="U43" s="199">
        <v>3.48</v>
      </c>
      <c r="V43" s="199">
        <v>0.14000000000000001</v>
      </c>
      <c r="W43" s="199">
        <v>3.91</v>
      </c>
      <c r="X43" s="199">
        <v>1.47</v>
      </c>
      <c r="Y43" s="199">
        <v>0</v>
      </c>
      <c r="Z43" s="199">
        <v>2.52</v>
      </c>
      <c r="AA43" s="199">
        <v>0.7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7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110.1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1.29</v>
      </c>
      <c r="E44" s="199">
        <v>0</v>
      </c>
      <c r="F44" s="199">
        <v>3.33</v>
      </c>
      <c r="G44" s="199">
        <v>1.67</v>
      </c>
      <c r="H44" s="199">
        <v>0</v>
      </c>
      <c r="I44" s="199">
        <v>0</v>
      </c>
      <c r="J44" s="199">
        <v>0.5</v>
      </c>
      <c r="K44" s="199">
        <v>0.31</v>
      </c>
      <c r="L44" s="199">
        <v>18.8</v>
      </c>
      <c r="M44" s="199">
        <v>0.92</v>
      </c>
      <c r="N44" s="199">
        <v>1.18</v>
      </c>
      <c r="O44" s="199">
        <v>0</v>
      </c>
      <c r="P44" s="199">
        <v>1.25</v>
      </c>
      <c r="Q44" s="199">
        <v>0.1</v>
      </c>
      <c r="R44" s="199">
        <v>0.42</v>
      </c>
      <c r="S44" s="199">
        <v>0.26</v>
      </c>
      <c r="T44" s="199">
        <v>0</v>
      </c>
      <c r="U44" s="199">
        <v>3.48</v>
      </c>
      <c r="V44" s="199">
        <v>0.14000000000000001</v>
      </c>
      <c r="W44" s="199">
        <v>3.91</v>
      </c>
      <c r="X44" s="199">
        <v>1.47</v>
      </c>
      <c r="Y44" s="199">
        <v>0</v>
      </c>
      <c r="Z44" s="199">
        <v>2.52</v>
      </c>
      <c r="AA44" s="199">
        <v>0.7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7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110.1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1.29</v>
      </c>
      <c r="E45" s="199">
        <v>0</v>
      </c>
      <c r="F45" s="199">
        <v>3.33</v>
      </c>
      <c r="G45" s="199">
        <v>1.67</v>
      </c>
      <c r="H45" s="199">
        <v>0</v>
      </c>
      <c r="I45" s="199">
        <v>0</v>
      </c>
      <c r="J45" s="199">
        <v>0.5</v>
      </c>
      <c r="K45" s="199">
        <v>0.31</v>
      </c>
      <c r="L45" s="199">
        <v>18.8</v>
      </c>
      <c r="M45" s="199">
        <v>0.92</v>
      </c>
      <c r="N45" s="199">
        <v>1.18</v>
      </c>
      <c r="O45" s="199">
        <v>0</v>
      </c>
      <c r="P45" s="199">
        <v>1.25</v>
      </c>
      <c r="Q45" s="199">
        <v>0.1</v>
      </c>
      <c r="R45" s="199">
        <v>0.42</v>
      </c>
      <c r="S45" s="199">
        <v>0.26</v>
      </c>
      <c r="T45" s="199">
        <v>0</v>
      </c>
      <c r="U45" s="199">
        <v>3.48</v>
      </c>
      <c r="V45" s="199">
        <v>0.14000000000000001</v>
      </c>
      <c r="W45" s="199">
        <v>3.91</v>
      </c>
      <c r="X45" s="199">
        <v>1.47</v>
      </c>
      <c r="Y45" s="199">
        <v>0</v>
      </c>
      <c r="Z45" s="199">
        <v>2.52</v>
      </c>
      <c r="AA45" s="199">
        <v>0.7</v>
      </c>
      <c r="AB45" s="199">
        <v>0</v>
      </c>
      <c r="AC45" s="199">
        <v>4.45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20.89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110.1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1.29</v>
      </c>
      <c r="E46" s="199">
        <v>0</v>
      </c>
      <c r="F46" s="199">
        <v>3.33</v>
      </c>
      <c r="G46" s="199">
        <v>1.67</v>
      </c>
      <c r="H46" s="199">
        <v>0</v>
      </c>
      <c r="I46" s="199">
        <v>0</v>
      </c>
      <c r="J46" s="199">
        <v>0.5</v>
      </c>
      <c r="K46" s="199">
        <v>0.31</v>
      </c>
      <c r="L46" s="199">
        <v>18.8</v>
      </c>
      <c r="M46" s="199">
        <v>0.92</v>
      </c>
      <c r="N46" s="199">
        <v>1.18</v>
      </c>
      <c r="O46" s="199">
        <v>0</v>
      </c>
      <c r="P46" s="199">
        <v>1.25</v>
      </c>
      <c r="Q46" s="199">
        <v>0.1</v>
      </c>
      <c r="R46" s="199">
        <v>0.42</v>
      </c>
      <c r="S46" s="199">
        <v>0.26</v>
      </c>
      <c r="T46" s="199">
        <v>0</v>
      </c>
      <c r="U46" s="199">
        <v>3.48</v>
      </c>
      <c r="V46" s="199">
        <v>0.14000000000000001</v>
      </c>
      <c r="W46" s="199">
        <v>3.91</v>
      </c>
      <c r="X46" s="199">
        <v>1.47</v>
      </c>
      <c r="Y46" s="199">
        <v>0</v>
      </c>
      <c r="Z46" s="199">
        <v>2.52</v>
      </c>
      <c r="AA46" s="199">
        <v>0.7</v>
      </c>
      <c r="AB46" s="199">
        <v>0</v>
      </c>
      <c r="AC46" s="199">
        <v>4.45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20.89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110.1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1.29</v>
      </c>
      <c r="E47" s="199">
        <v>0</v>
      </c>
      <c r="F47" s="199">
        <v>3.33</v>
      </c>
      <c r="G47" s="199">
        <v>1.67</v>
      </c>
      <c r="H47" s="199">
        <v>0</v>
      </c>
      <c r="I47" s="199">
        <v>0</v>
      </c>
      <c r="J47" s="199">
        <v>0.5</v>
      </c>
      <c r="K47" s="199">
        <v>0.31</v>
      </c>
      <c r="L47" s="199">
        <v>18.8</v>
      </c>
      <c r="M47" s="199">
        <v>0.92</v>
      </c>
      <c r="N47" s="199">
        <v>1.18</v>
      </c>
      <c r="O47" s="199">
        <v>0</v>
      </c>
      <c r="P47" s="199">
        <v>1.25</v>
      </c>
      <c r="Q47" s="199">
        <v>0.1</v>
      </c>
      <c r="R47" s="199">
        <v>0.42</v>
      </c>
      <c r="S47" s="199">
        <v>0.26</v>
      </c>
      <c r="T47" s="199">
        <v>0</v>
      </c>
      <c r="U47" s="199">
        <v>3.48</v>
      </c>
      <c r="V47" s="199">
        <v>0.14000000000000001</v>
      </c>
      <c r="W47" s="199">
        <v>3.91</v>
      </c>
      <c r="X47" s="199">
        <v>1.47</v>
      </c>
      <c r="Y47" s="199">
        <v>0</v>
      </c>
      <c r="Z47" s="199">
        <v>2.52</v>
      </c>
      <c r="AA47" s="199">
        <v>0.7</v>
      </c>
      <c r="AB47" s="199">
        <v>0</v>
      </c>
      <c r="AC47" s="199">
        <v>4.45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20.89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110.1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1.29</v>
      </c>
      <c r="E48" s="199">
        <v>0</v>
      </c>
      <c r="F48" s="199">
        <v>3.33</v>
      </c>
      <c r="G48" s="199">
        <v>1.67</v>
      </c>
      <c r="H48" s="199">
        <v>0</v>
      </c>
      <c r="I48" s="199">
        <v>0</v>
      </c>
      <c r="J48" s="199">
        <v>0.5</v>
      </c>
      <c r="K48" s="199">
        <v>0.31</v>
      </c>
      <c r="L48" s="199">
        <v>18.8</v>
      </c>
      <c r="M48" s="199">
        <v>0.92</v>
      </c>
      <c r="N48" s="199">
        <v>1.18</v>
      </c>
      <c r="O48" s="199">
        <v>0</v>
      </c>
      <c r="P48" s="199">
        <v>1.25</v>
      </c>
      <c r="Q48" s="199">
        <v>0.1</v>
      </c>
      <c r="R48" s="199">
        <v>0.42</v>
      </c>
      <c r="S48" s="199">
        <v>0.26</v>
      </c>
      <c r="T48" s="199">
        <v>0</v>
      </c>
      <c r="U48" s="199">
        <v>3.48</v>
      </c>
      <c r="V48" s="199">
        <v>0.14000000000000001</v>
      </c>
      <c r="W48" s="199">
        <v>3.91</v>
      </c>
      <c r="X48" s="199">
        <v>1.47</v>
      </c>
      <c r="Y48" s="199">
        <v>0</v>
      </c>
      <c r="Z48" s="199">
        <v>2.52</v>
      </c>
      <c r="AA48" s="199">
        <v>0.7</v>
      </c>
      <c r="AB48" s="199">
        <v>0</v>
      </c>
      <c r="AC48" s="199">
        <v>4.45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20.89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110.1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1.29</v>
      </c>
      <c r="E49" s="199">
        <v>0</v>
      </c>
      <c r="F49" s="199">
        <v>3.33</v>
      </c>
      <c r="G49" s="199">
        <v>1.67</v>
      </c>
      <c r="H49" s="199">
        <v>0</v>
      </c>
      <c r="I49" s="199">
        <v>0</v>
      </c>
      <c r="J49" s="199">
        <v>0.5</v>
      </c>
      <c r="K49" s="199">
        <v>0.31</v>
      </c>
      <c r="L49" s="199">
        <v>18.8</v>
      </c>
      <c r="M49" s="199">
        <v>0.92</v>
      </c>
      <c r="N49" s="199">
        <v>1.18</v>
      </c>
      <c r="O49" s="199">
        <v>0</v>
      </c>
      <c r="P49" s="199">
        <v>1.25</v>
      </c>
      <c r="Q49" s="199">
        <v>0.1</v>
      </c>
      <c r="R49" s="199">
        <v>0.42</v>
      </c>
      <c r="S49" s="199">
        <v>0.26</v>
      </c>
      <c r="T49" s="199">
        <v>0</v>
      </c>
      <c r="U49" s="199">
        <v>3.48</v>
      </c>
      <c r="V49" s="199">
        <v>0.14000000000000001</v>
      </c>
      <c r="W49" s="199">
        <v>3.91</v>
      </c>
      <c r="X49" s="199">
        <v>1.47</v>
      </c>
      <c r="Y49" s="199">
        <v>0</v>
      </c>
      <c r="Z49" s="199">
        <v>2.52</v>
      </c>
      <c r="AA49" s="199">
        <v>0.7</v>
      </c>
      <c r="AB49" s="199">
        <v>0</v>
      </c>
      <c r="AC49" s="199">
        <v>4.45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20.89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110.1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1.29</v>
      </c>
      <c r="E50" s="199">
        <v>0</v>
      </c>
      <c r="F50" s="199">
        <v>3.33</v>
      </c>
      <c r="G50" s="199">
        <v>1.67</v>
      </c>
      <c r="H50" s="199">
        <v>0</v>
      </c>
      <c r="I50" s="199">
        <v>0</v>
      </c>
      <c r="J50" s="199">
        <v>0.5</v>
      </c>
      <c r="K50" s="199">
        <v>0.31</v>
      </c>
      <c r="L50" s="199">
        <v>18.8</v>
      </c>
      <c r="M50" s="199">
        <v>0.92</v>
      </c>
      <c r="N50" s="199">
        <v>1.18</v>
      </c>
      <c r="O50" s="199">
        <v>0</v>
      </c>
      <c r="P50" s="199">
        <v>1.25</v>
      </c>
      <c r="Q50" s="199">
        <v>0.1</v>
      </c>
      <c r="R50" s="199">
        <v>0.42</v>
      </c>
      <c r="S50" s="199">
        <v>0.26</v>
      </c>
      <c r="T50" s="199">
        <v>0</v>
      </c>
      <c r="U50" s="199">
        <v>3.48</v>
      </c>
      <c r="V50" s="199">
        <v>0.14000000000000001</v>
      </c>
      <c r="W50" s="199">
        <v>3.91</v>
      </c>
      <c r="X50" s="199">
        <v>1.47</v>
      </c>
      <c r="Y50" s="199">
        <v>0</v>
      </c>
      <c r="Z50" s="199">
        <v>2.52</v>
      </c>
      <c r="AA50" s="199">
        <v>0.7</v>
      </c>
      <c r="AB50" s="199">
        <v>0</v>
      </c>
      <c r="AC50" s="199">
        <v>4.45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20.89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110.1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1.29</v>
      </c>
      <c r="E51" s="199">
        <v>0</v>
      </c>
      <c r="F51" s="199">
        <v>3.33</v>
      </c>
      <c r="G51" s="199">
        <v>1.67</v>
      </c>
      <c r="H51" s="199">
        <v>0</v>
      </c>
      <c r="I51" s="199">
        <v>0</v>
      </c>
      <c r="J51" s="199">
        <v>0.5</v>
      </c>
      <c r="K51" s="199">
        <v>0.31</v>
      </c>
      <c r="L51" s="199">
        <v>18.8</v>
      </c>
      <c r="M51" s="199">
        <v>0.92</v>
      </c>
      <c r="N51" s="199">
        <v>1.18</v>
      </c>
      <c r="O51" s="199">
        <v>0</v>
      </c>
      <c r="P51" s="199">
        <v>1.25</v>
      </c>
      <c r="Q51" s="199">
        <v>0.1</v>
      </c>
      <c r="R51" s="199">
        <v>0.42</v>
      </c>
      <c r="S51" s="199">
        <v>0.26</v>
      </c>
      <c r="T51" s="199">
        <v>0</v>
      </c>
      <c r="U51" s="199">
        <v>3.48</v>
      </c>
      <c r="V51" s="199">
        <v>0.14000000000000001</v>
      </c>
      <c r="W51" s="199">
        <v>3.91</v>
      </c>
      <c r="X51" s="199">
        <v>1.47</v>
      </c>
      <c r="Y51" s="199">
        <v>0</v>
      </c>
      <c r="Z51" s="199">
        <v>2.52</v>
      </c>
      <c r="AA51" s="199">
        <v>0.7</v>
      </c>
      <c r="AB51" s="199">
        <v>0</v>
      </c>
      <c r="AC51" s="199">
        <v>4.45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20.89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105.75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1.29</v>
      </c>
      <c r="E52" s="199">
        <v>0</v>
      </c>
      <c r="F52" s="199">
        <v>3.33</v>
      </c>
      <c r="G52" s="199">
        <v>1.67</v>
      </c>
      <c r="H52" s="199">
        <v>0</v>
      </c>
      <c r="I52" s="199">
        <v>0</v>
      </c>
      <c r="J52" s="199">
        <v>0.5</v>
      </c>
      <c r="K52" s="199">
        <v>0.31</v>
      </c>
      <c r="L52" s="199">
        <v>18.8</v>
      </c>
      <c r="M52" s="199">
        <v>0.92</v>
      </c>
      <c r="N52" s="199">
        <v>1.18</v>
      </c>
      <c r="O52" s="199">
        <v>0</v>
      </c>
      <c r="P52" s="199">
        <v>1.25</v>
      </c>
      <c r="Q52" s="199">
        <v>0.1</v>
      </c>
      <c r="R52" s="199">
        <v>0.42</v>
      </c>
      <c r="S52" s="199">
        <v>0.26</v>
      </c>
      <c r="T52" s="199">
        <v>0</v>
      </c>
      <c r="U52" s="199">
        <v>3.48</v>
      </c>
      <c r="V52" s="199">
        <v>0.14000000000000001</v>
      </c>
      <c r="W52" s="199">
        <v>3.91</v>
      </c>
      <c r="X52" s="199">
        <v>1.47</v>
      </c>
      <c r="Y52" s="199">
        <v>0</v>
      </c>
      <c r="Z52" s="199">
        <v>2.52</v>
      </c>
      <c r="AA52" s="199">
        <v>0.7</v>
      </c>
      <c r="AB52" s="199">
        <v>0</v>
      </c>
      <c r="AC52" s="199">
        <v>5.04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21.94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105.75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1.29</v>
      </c>
      <c r="E53" s="199">
        <v>0</v>
      </c>
      <c r="F53" s="199">
        <v>3.33</v>
      </c>
      <c r="G53" s="199">
        <v>1.67</v>
      </c>
      <c r="H53" s="199">
        <v>0</v>
      </c>
      <c r="I53" s="199">
        <v>0</v>
      </c>
      <c r="J53" s="199">
        <v>0</v>
      </c>
      <c r="K53" s="199">
        <v>0.31</v>
      </c>
      <c r="L53" s="199">
        <v>18.8</v>
      </c>
      <c r="M53" s="199">
        <v>0.92</v>
      </c>
      <c r="N53" s="199">
        <v>1.18</v>
      </c>
      <c r="O53" s="199">
        <v>0</v>
      </c>
      <c r="P53" s="199">
        <v>1.25</v>
      </c>
      <c r="Q53" s="199">
        <v>0.1</v>
      </c>
      <c r="R53" s="199">
        <v>0.42</v>
      </c>
      <c r="S53" s="199">
        <v>0.26</v>
      </c>
      <c r="T53" s="199">
        <v>0</v>
      </c>
      <c r="U53" s="199">
        <v>3.48</v>
      </c>
      <c r="V53" s="199">
        <v>0.14000000000000001</v>
      </c>
      <c r="W53" s="199">
        <v>3.91</v>
      </c>
      <c r="X53" s="199">
        <v>1.47</v>
      </c>
      <c r="Y53" s="199">
        <v>0</v>
      </c>
      <c r="Z53" s="199">
        <v>2.52</v>
      </c>
      <c r="AA53" s="199">
        <v>0.7</v>
      </c>
      <c r="AB53" s="199">
        <v>0</v>
      </c>
      <c r="AC53" s="199">
        <v>5.04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21.94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105.75</v>
      </c>
      <c r="AP53" s="199">
        <v>-13.48</v>
      </c>
    </row>
    <row r="54" spans="1:42">
      <c r="A54" t="s">
        <v>96</v>
      </c>
      <c r="B54" s="199">
        <v>0</v>
      </c>
      <c r="C54" s="199">
        <v>0</v>
      </c>
      <c r="D54" s="199">
        <v>1.29</v>
      </c>
      <c r="E54" s="199">
        <v>0</v>
      </c>
      <c r="F54" s="199">
        <v>3.33</v>
      </c>
      <c r="G54" s="199">
        <v>1.67</v>
      </c>
      <c r="H54" s="199">
        <v>0</v>
      </c>
      <c r="I54" s="199">
        <v>0</v>
      </c>
      <c r="J54" s="199">
        <v>0</v>
      </c>
      <c r="K54" s="199">
        <v>0.31</v>
      </c>
      <c r="L54" s="199">
        <v>18.8</v>
      </c>
      <c r="M54" s="199">
        <v>0.92</v>
      </c>
      <c r="N54" s="199">
        <v>1.18</v>
      </c>
      <c r="O54" s="199">
        <v>0</v>
      </c>
      <c r="P54" s="199">
        <v>1.25</v>
      </c>
      <c r="Q54" s="199">
        <v>0.1</v>
      </c>
      <c r="R54" s="199">
        <v>0.42</v>
      </c>
      <c r="S54" s="199">
        <v>0.26</v>
      </c>
      <c r="T54" s="199">
        <v>0</v>
      </c>
      <c r="U54" s="199">
        <v>3.48</v>
      </c>
      <c r="V54" s="199">
        <v>0.14000000000000001</v>
      </c>
      <c r="W54" s="199">
        <v>3.91</v>
      </c>
      <c r="X54" s="199">
        <v>1.47</v>
      </c>
      <c r="Y54" s="199">
        <v>0</v>
      </c>
      <c r="Z54" s="199">
        <v>2.52</v>
      </c>
      <c r="AA54" s="199">
        <v>0.7</v>
      </c>
      <c r="AB54" s="199">
        <v>0</v>
      </c>
      <c r="AC54" s="199">
        <v>5.04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21.94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105.75</v>
      </c>
      <c r="AP54" s="199">
        <v>-13.48</v>
      </c>
    </row>
    <row r="55" spans="1:42">
      <c r="A55" t="s">
        <v>97</v>
      </c>
      <c r="B55" s="199">
        <v>0</v>
      </c>
      <c r="C55" s="199">
        <v>0</v>
      </c>
      <c r="D55" s="199">
        <v>1.29</v>
      </c>
      <c r="E55" s="199">
        <v>0</v>
      </c>
      <c r="F55" s="199">
        <v>3.33</v>
      </c>
      <c r="G55" s="199">
        <v>1.67</v>
      </c>
      <c r="H55" s="199">
        <v>0</v>
      </c>
      <c r="I55" s="199">
        <v>0</v>
      </c>
      <c r="J55" s="199">
        <v>0</v>
      </c>
      <c r="K55" s="199">
        <v>0.31</v>
      </c>
      <c r="L55" s="199">
        <v>18.8</v>
      </c>
      <c r="M55" s="199">
        <v>0.92</v>
      </c>
      <c r="N55" s="199">
        <v>1.18</v>
      </c>
      <c r="O55" s="199">
        <v>0</v>
      </c>
      <c r="P55" s="199">
        <v>1.25</v>
      </c>
      <c r="Q55" s="199">
        <v>0.1</v>
      </c>
      <c r="R55" s="199">
        <v>0.42</v>
      </c>
      <c r="S55" s="199">
        <v>0.26</v>
      </c>
      <c r="T55" s="199">
        <v>0</v>
      </c>
      <c r="U55" s="199">
        <v>3.48</v>
      </c>
      <c r="V55" s="199">
        <v>0.14000000000000001</v>
      </c>
      <c r="W55" s="199">
        <v>3.91</v>
      </c>
      <c r="X55" s="199">
        <v>1.47</v>
      </c>
      <c r="Y55" s="199">
        <v>0</v>
      </c>
      <c r="Z55" s="199">
        <v>2.52</v>
      </c>
      <c r="AA55" s="199">
        <v>0.7</v>
      </c>
      <c r="AB55" s="199">
        <v>0</v>
      </c>
      <c r="AC55" s="199">
        <v>5.93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22.67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105.75</v>
      </c>
      <c r="AP55" s="199">
        <v>-20</v>
      </c>
    </row>
    <row r="56" spans="1:42">
      <c r="A56" t="s">
        <v>98</v>
      </c>
      <c r="B56" s="199">
        <v>0</v>
      </c>
      <c r="C56" s="199">
        <v>0</v>
      </c>
      <c r="D56" s="199">
        <v>1.29</v>
      </c>
      <c r="E56" s="199">
        <v>0</v>
      </c>
      <c r="F56" s="199">
        <v>3.33</v>
      </c>
      <c r="G56" s="199">
        <v>1.67</v>
      </c>
      <c r="H56" s="199">
        <v>0</v>
      </c>
      <c r="I56" s="199">
        <v>0</v>
      </c>
      <c r="J56" s="199">
        <v>0</v>
      </c>
      <c r="K56" s="199">
        <v>0.31</v>
      </c>
      <c r="L56" s="199">
        <v>18.8</v>
      </c>
      <c r="M56" s="199">
        <v>0.92</v>
      </c>
      <c r="N56" s="199">
        <v>1.18</v>
      </c>
      <c r="O56" s="199">
        <v>0</v>
      </c>
      <c r="P56" s="199">
        <v>1.25</v>
      </c>
      <c r="Q56" s="199">
        <v>0.1</v>
      </c>
      <c r="R56" s="199">
        <v>0.42</v>
      </c>
      <c r="S56" s="199">
        <v>0.26</v>
      </c>
      <c r="T56" s="199">
        <v>0</v>
      </c>
      <c r="U56" s="199">
        <v>3.48</v>
      </c>
      <c r="V56" s="199">
        <v>0.14000000000000001</v>
      </c>
      <c r="W56" s="199">
        <v>3.91</v>
      </c>
      <c r="X56" s="199">
        <v>1.47</v>
      </c>
      <c r="Y56" s="199">
        <v>0</v>
      </c>
      <c r="Z56" s="199">
        <v>2.52</v>
      </c>
      <c r="AA56" s="199">
        <v>0.7</v>
      </c>
      <c r="AB56" s="199">
        <v>0</v>
      </c>
      <c r="AC56" s="199">
        <v>5.93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17.61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105.75</v>
      </c>
      <c r="AP56" s="199">
        <v>-20</v>
      </c>
    </row>
    <row r="57" spans="1:42">
      <c r="A57" t="s">
        <v>99</v>
      </c>
      <c r="B57" s="199">
        <v>0</v>
      </c>
      <c r="C57" s="199">
        <v>0</v>
      </c>
      <c r="D57" s="199">
        <v>0.64</v>
      </c>
      <c r="E57" s="199">
        <v>0</v>
      </c>
      <c r="F57" s="199">
        <v>3.33</v>
      </c>
      <c r="G57" s="199">
        <v>1.67</v>
      </c>
      <c r="H57" s="199">
        <v>0</v>
      </c>
      <c r="I57" s="199">
        <v>0</v>
      </c>
      <c r="J57" s="199">
        <v>1.01</v>
      </c>
      <c r="K57" s="199">
        <v>0.31</v>
      </c>
      <c r="L57" s="199">
        <v>18.8</v>
      </c>
      <c r="M57" s="199">
        <v>0.92</v>
      </c>
      <c r="N57" s="199">
        <v>1.18</v>
      </c>
      <c r="O57" s="199">
        <v>0</v>
      </c>
      <c r="P57" s="199">
        <v>1.25</v>
      </c>
      <c r="Q57" s="199">
        <v>0.1</v>
      </c>
      <c r="R57" s="199">
        <v>0.42</v>
      </c>
      <c r="S57" s="199">
        <v>0.26</v>
      </c>
      <c r="T57" s="199">
        <v>0</v>
      </c>
      <c r="U57" s="199">
        <v>3.48</v>
      </c>
      <c r="V57" s="199">
        <v>0.14000000000000001</v>
      </c>
      <c r="W57" s="199">
        <v>3.91</v>
      </c>
      <c r="X57" s="199">
        <v>1.47</v>
      </c>
      <c r="Y57" s="199">
        <v>0</v>
      </c>
      <c r="Z57" s="199">
        <v>2.52</v>
      </c>
      <c r="AA57" s="199">
        <v>0.7</v>
      </c>
      <c r="AB57" s="199">
        <v>0</v>
      </c>
      <c r="AC57" s="199">
        <v>5.93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17.61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105.75</v>
      </c>
      <c r="AP57" s="199">
        <v>-20</v>
      </c>
    </row>
    <row r="58" spans="1:42">
      <c r="A58" t="s">
        <v>100</v>
      </c>
      <c r="B58" s="199">
        <v>0</v>
      </c>
      <c r="C58" s="199">
        <v>0</v>
      </c>
      <c r="D58" s="199">
        <v>1.29</v>
      </c>
      <c r="E58" s="199">
        <v>0</v>
      </c>
      <c r="F58" s="199">
        <v>3.33</v>
      </c>
      <c r="G58" s="199">
        <v>1.67</v>
      </c>
      <c r="H58" s="199">
        <v>0</v>
      </c>
      <c r="I58" s="199">
        <v>0</v>
      </c>
      <c r="J58" s="199">
        <v>1.01</v>
      </c>
      <c r="K58" s="199">
        <v>0.31</v>
      </c>
      <c r="L58" s="199">
        <v>18.8</v>
      </c>
      <c r="M58" s="199">
        <v>0.92</v>
      </c>
      <c r="N58" s="199">
        <v>1.18</v>
      </c>
      <c r="O58" s="199">
        <v>0</v>
      </c>
      <c r="P58" s="199">
        <v>1.25</v>
      </c>
      <c r="Q58" s="199">
        <v>0.1</v>
      </c>
      <c r="R58" s="199">
        <v>0.42</v>
      </c>
      <c r="S58" s="199">
        <v>0.26</v>
      </c>
      <c r="T58" s="199">
        <v>0</v>
      </c>
      <c r="U58" s="199">
        <v>3.48</v>
      </c>
      <c r="V58" s="199">
        <v>0.14000000000000001</v>
      </c>
      <c r="W58" s="199">
        <v>3.91</v>
      </c>
      <c r="X58" s="199">
        <v>1.47</v>
      </c>
      <c r="Y58" s="199">
        <v>0</v>
      </c>
      <c r="Z58" s="199">
        <v>2.52</v>
      </c>
      <c r="AA58" s="199">
        <v>0.7</v>
      </c>
      <c r="AB58" s="199">
        <v>0</v>
      </c>
      <c r="AC58" s="199">
        <v>5.93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0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59.18</v>
      </c>
      <c r="AP58" s="199">
        <v>-20</v>
      </c>
    </row>
    <row r="59" spans="1:42">
      <c r="A59" t="s">
        <v>101</v>
      </c>
      <c r="B59" s="199">
        <v>0</v>
      </c>
      <c r="C59" s="199">
        <v>0</v>
      </c>
      <c r="D59" s="199">
        <v>2.42</v>
      </c>
      <c r="E59" s="199">
        <v>0</v>
      </c>
      <c r="F59" s="199">
        <v>3.33</v>
      </c>
      <c r="G59" s="199">
        <v>1.67</v>
      </c>
      <c r="H59" s="199">
        <v>0</v>
      </c>
      <c r="I59" s="199">
        <v>0</v>
      </c>
      <c r="J59" s="199">
        <v>1.01</v>
      </c>
      <c r="K59" s="199">
        <v>0.31</v>
      </c>
      <c r="L59" s="199">
        <v>18.8</v>
      </c>
      <c r="M59" s="199">
        <v>0.92</v>
      </c>
      <c r="N59" s="199">
        <v>1.18</v>
      </c>
      <c r="O59" s="199">
        <v>0</v>
      </c>
      <c r="P59" s="199">
        <v>1.25</v>
      </c>
      <c r="Q59" s="199">
        <v>0.1</v>
      </c>
      <c r="R59" s="199">
        <v>0.42</v>
      </c>
      <c r="S59" s="199">
        <v>0.26</v>
      </c>
      <c r="T59" s="199">
        <v>0</v>
      </c>
      <c r="U59" s="199">
        <v>3.48</v>
      </c>
      <c r="V59" s="199">
        <v>0.14000000000000001</v>
      </c>
      <c r="W59" s="199">
        <v>3.91</v>
      </c>
      <c r="X59" s="199">
        <v>1.47</v>
      </c>
      <c r="Y59" s="199">
        <v>0</v>
      </c>
      <c r="Z59" s="199">
        <v>2.52</v>
      </c>
      <c r="AA59" s="199">
        <v>0.7</v>
      </c>
      <c r="AB59" s="199">
        <v>0</v>
      </c>
      <c r="AC59" s="199">
        <v>5.93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0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73.92</v>
      </c>
      <c r="AP59" s="199">
        <v>-20</v>
      </c>
    </row>
    <row r="60" spans="1:42">
      <c r="A60" t="s">
        <v>102</v>
      </c>
      <c r="B60" s="199">
        <v>0</v>
      </c>
      <c r="C60" s="199">
        <v>0</v>
      </c>
      <c r="D60" s="199">
        <v>3.87</v>
      </c>
      <c r="E60" s="199">
        <v>0</v>
      </c>
      <c r="F60" s="199">
        <v>3.33</v>
      </c>
      <c r="G60" s="199">
        <v>1.67</v>
      </c>
      <c r="H60" s="199">
        <v>0</v>
      </c>
      <c r="I60" s="199">
        <v>0</v>
      </c>
      <c r="J60" s="199">
        <v>1.01</v>
      </c>
      <c r="K60" s="199">
        <v>0.31</v>
      </c>
      <c r="L60" s="199">
        <v>18.8</v>
      </c>
      <c r="M60" s="199">
        <v>0.92</v>
      </c>
      <c r="N60" s="199">
        <v>1.18</v>
      </c>
      <c r="O60" s="199">
        <v>0</v>
      </c>
      <c r="P60" s="199">
        <v>1.25</v>
      </c>
      <c r="Q60" s="199">
        <v>0.1</v>
      </c>
      <c r="R60" s="199">
        <v>0.42</v>
      </c>
      <c r="S60" s="199">
        <v>0.26</v>
      </c>
      <c r="T60" s="199">
        <v>0</v>
      </c>
      <c r="U60" s="199">
        <v>3.48</v>
      </c>
      <c r="V60" s="199">
        <v>0.14000000000000001</v>
      </c>
      <c r="W60" s="199">
        <v>3.91</v>
      </c>
      <c r="X60" s="199">
        <v>1.47</v>
      </c>
      <c r="Y60" s="199">
        <v>0</v>
      </c>
      <c r="Z60" s="199">
        <v>2.52</v>
      </c>
      <c r="AA60" s="199">
        <v>0.7</v>
      </c>
      <c r="AB60" s="199">
        <v>0</v>
      </c>
      <c r="AC60" s="199">
        <v>5.93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0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75.75</v>
      </c>
      <c r="AP60" s="199">
        <v>-20</v>
      </c>
    </row>
    <row r="61" spans="1:42">
      <c r="A61" t="s">
        <v>103</v>
      </c>
      <c r="B61" s="199">
        <v>0</v>
      </c>
      <c r="C61" s="199">
        <v>0</v>
      </c>
      <c r="D61" s="199">
        <v>4.83</v>
      </c>
      <c r="E61" s="199">
        <v>0</v>
      </c>
      <c r="F61" s="199">
        <v>3.33</v>
      </c>
      <c r="G61" s="199">
        <v>1.67</v>
      </c>
      <c r="H61" s="199">
        <v>0</v>
      </c>
      <c r="I61" s="199">
        <v>0</v>
      </c>
      <c r="J61" s="199">
        <v>1.01</v>
      </c>
      <c r="K61" s="199">
        <v>0.31</v>
      </c>
      <c r="L61" s="199">
        <v>18.8</v>
      </c>
      <c r="M61" s="199">
        <v>0.92</v>
      </c>
      <c r="N61" s="199">
        <v>1.18</v>
      </c>
      <c r="O61" s="199">
        <v>0</v>
      </c>
      <c r="P61" s="199">
        <v>1.25</v>
      </c>
      <c r="Q61" s="199">
        <v>0.1</v>
      </c>
      <c r="R61" s="199">
        <v>0.42</v>
      </c>
      <c r="S61" s="199">
        <v>0.26</v>
      </c>
      <c r="T61" s="199">
        <v>0</v>
      </c>
      <c r="U61" s="199">
        <v>3.48</v>
      </c>
      <c r="V61" s="199">
        <v>0.14000000000000001</v>
      </c>
      <c r="W61" s="199">
        <v>3.91</v>
      </c>
      <c r="X61" s="199">
        <v>1.47</v>
      </c>
      <c r="Y61" s="199">
        <v>0</v>
      </c>
      <c r="Z61" s="199">
        <v>2.52</v>
      </c>
      <c r="AA61" s="199">
        <v>0.7</v>
      </c>
      <c r="AB61" s="199">
        <v>0</v>
      </c>
      <c r="AC61" s="199">
        <v>5.93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78.12</v>
      </c>
      <c r="AP61" s="199">
        <v>-20</v>
      </c>
    </row>
    <row r="62" spans="1:42">
      <c r="A62" t="s">
        <v>104</v>
      </c>
      <c r="B62" s="199">
        <v>0</v>
      </c>
      <c r="C62" s="199">
        <v>0</v>
      </c>
      <c r="D62" s="199">
        <v>4.83</v>
      </c>
      <c r="E62" s="199">
        <v>0</v>
      </c>
      <c r="F62" s="199">
        <v>3.33</v>
      </c>
      <c r="G62" s="199">
        <v>1.67</v>
      </c>
      <c r="H62" s="199">
        <v>0</v>
      </c>
      <c r="I62" s="199">
        <v>0</v>
      </c>
      <c r="J62" s="199">
        <v>1.01</v>
      </c>
      <c r="K62" s="199">
        <v>0.31</v>
      </c>
      <c r="L62" s="199">
        <v>18.8</v>
      </c>
      <c r="M62" s="199">
        <v>0.92</v>
      </c>
      <c r="N62" s="199">
        <v>1.18</v>
      </c>
      <c r="O62" s="199">
        <v>0</v>
      </c>
      <c r="P62" s="199">
        <v>1.25</v>
      </c>
      <c r="Q62" s="199">
        <v>0.1</v>
      </c>
      <c r="R62" s="199">
        <v>0.42</v>
      </c>
      <c r="S62" s="199">
        <v>0.26</v>
      </c>
      <c r="T62" s="199">
        <v>0</v>
      </c>
      <c r="U62" s="199">
        <v>3.48</v>
      </c>
      <c r="V62" s="199">
        <v>0.14000000000000001</v>
      </c>
      <c r="W62" s="199">
        <v>3.91</v>
      </c>
      <c r="X62" s="199">
        <v>1.47</v>
      </c>
      <c r="Y62" s="199">
        <v>0</v>
      </c>
      <c r="Z62" s="199">
        <v>2.52</v>
      </c>
      <c r="AA62" s="199">
        <v>0.7</v>
      </c>
      <c r="AB62" s="199">
        <v>0</v>
      </c>
      <c r="AC62" s="199">
        <v>5.93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0.57999999999999996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75.75</v>
      </c>
      <c r="AP62" s="199">
        <v>-20</v>
      </c>
    </row>
    <row r="63" spans="1:42">
      <c r="A63" t="s">
        <v>105</v>
      </c>
      <c r="B63" s="199">
        <v>0</v>
      </c>
      <c r="C63" s="199">
        <v>0</v>
      </c>
      <c r="D63" s="199">
        <v>4.83</v>
      </c>
      <c r="E63" s="199">
        <v>0</v>
      </c>
      <c r="F63" s="199">
        <v>0</v>
      </c>
      <c r="G63" s="199">
        <v>1.33</v>
      </c>
      <c r="H63" s="199">
        <v>0</v>
      </c>
      <c r="I63" s="199">
        <v>0</v>
      </c>
      <c r="J63" s="199">
        <v>1.01</v>
      </c>
      <c r="K63" s="199">
        <v>0.31</v>
      </c>
      <c r="L63" s="199">
        <v>18.8</v>
      </c>
      <c r="M63" s="199">
        <v>0.89</v>
      </c>
      <c r="N63" s="199">
        <v>1.18</v>
      </c>
      <c r="O63" s="199">
        <v>0</v>
      </c>
      <c r="P63" s="199">
        <v>1.25</v>
      </c>
      <c r="Q63" s="199">
        <v>0.1</v>
      </c>
      <c r="R63" s="199">
        <v>0.42</v>
      </c>
      <c r="S63" s="199">
        <v>0.26</v>
      </c>
      <c r="T63" s="199">
        <v>0</v>
      </c>
      <c r="U63" s="199">
        <v>3.48</v>
      </c>
      <c r="V63" s="199">
        <v>0.14000000000000001</v>
      </c>
      <c r="W63" s="199">
        <v>3.91</v>
      </c>
      <c r="X63" s="199">
        <v>1.47</v>
      </c>
      <c r="Y63" s="199">
        <v>0</v>
      </c>
      <c r="Z63" s="199">
        <v>2.52</v>
      </c>
      <c r="AA63" s="199">
        <v>0.7</v>
      </c>
      <c r="AB63" s="199">
        <v>0</v>
      </c>
      <c r="AC63" s="199">
        <v>5.93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0.39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6.35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3.87</v>
      </c>
      <c r="E64" s="199">
        <v>0</v>
      </c>
      <c r="F64" s="199">
        <v>0</v>
      </c>
      <c r="G64" s="199">
        <v>1.33</v>
      </c>
      <c r="H64" s="199">
        <v>0</v>
      </c>
      <c r="I64" s="199">
        <v>0</v>
      </c>
      <c r="J64" s="199">
        <v>1.01</v>
      </c>
      <c r="K64" s="199">
        <v>0.31</v>
      </c>
      <c r="L64" s="199">
        <v>18.8</v>
      </c>
      <c r="M64" s="199">
        <v>0.89</v>
      </c>
      <c r="N64" s="199">
        <v>1.18</v>
      </c>
      <c r="O64" s="199">
        <v>0</v>
      </c>
      <c r="P64" s="199">
        <v>1.25</v>
      </c>
      <c r="Q64" s="199">
        <v>0.1</v>
      </c>
      <c r="R64" s="199">
        <v>0.42</v>
      </c>
      <c r="S64" s="199">
        <v>0.26</v>
      </c>
      <c r="T64" s="199">
        <v>0</v>
      </c>
      <c r="U64" s="199">
        <v>3.48</v>
      </c>
      <c r="V64" s="199">
        <v>0.14000000000000001</v>
      </c>
      <c r="W64" s="199">
        <v>3.91</v>
      </c>
      <c r="X64" s="199">
        <v>1.47</v>
      </c>
      <c r="Y64" s="199">
        <v>0</v>
      </c>
      <c r="Z64" s="199">
        <v>2.52</v>
      </c>
      <c r="AA64" s="199">
        <v>0.7</v>
      </c>
      <c r="AB64" s="199">
        <v>0</v>
      </c>
      <c r="AC64" s="199">
        <v>5.93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-66.069999999999993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1.93</v>
      </c>
      <c r="E65" s="199">
        <v>0</v>
      </c>
      <c r="F65" s="199">
        <v>0</v>
      </c>
      <c r="G65" s="199">
        <v>1.33</v>
      </c>
      <c r="H65" s="199">
        <v>0</v>
      </c>
      <c r="I65" s="199">
        <v>0</v>
      </c>
      <c r="J65" s="199">
        <v>1.01</v>
      </c>
      <c r="K65" s="199">
        <v>0.31</v>
      </c>
      <c r="L65" s="199">
        <v>18.8</v>
      </c>
      <c r="M65" s="199">
        <v>0.87</v>
      </c>
      <c r="N65" s="199">
        <v>1.18</v>
      </c>
      <c r="O65" s="199">
        <v>0</v>
      </c>
      <c r="P65" s="199">
        <v>1.25</v>
      </c>
      <c r="Q65" s="199">
        <v>0.1</v>
      </c>
      <c r="R65" s="199">
        <v>0.42</v>
      </c>
      <c r="S65" s="199">
        <v>0.26</v>
      </c>
      <c r="T65" s="199">
        <v>0</v>
      </c>
      <c r="U65" s="199">
        <v>3.48</v>
      </c>
      <c r="V65" s="199">
        <v>0.14000000000000001</v>
      </c>
      <c r="W65" s="199">
        <v>3.91</v>
      </c>
      <c r="X65" s="199">
        <v>1.47</v>
      </c>
      <c r="Y65" s="199">
        <v>0</v>
      </c>
      <c r="Z65" s="199">
        <v>2.52</v>
      </c>
      <c r="AA65" s="199">
        <v>0.7</v>
      </c>
      <c r="AB65" s="199">
        <v>0</v>
      </c>
      <c r="AC65" s="199">
        <v>5.93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-40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1.33</v>
      </c>
      <c r="H66" s="199">
        <v>0</v>
      </c>
      <c r="I66" s="199">
        <v>0</v>
      </c>
      <c r="J66" s="199">
        <v>1.01</v>
      </c>
      <c r="K66" s="199">
        <v>0.31</v>
      </c>
      <c r="L66" s="199">
        <v>18.8</v>
      </c>
      <c r="M66" s="199">
        <v>0.87</v>
      </c>
      <c r="N66" s="199">
        <v>1.18</v>
      </c>
      <c r="O66" s="199">
        <v>0</v>
      </c>
      <c r="P66" s="199">
        <v>1.25</v>
      </c>
      <c r="Q66" s="199">
        <v>0.1</v>
      </c>
      <c r="R66" s="199">
        <v>0.42</v>
      </c>
      <c r="S66" s="199">
        <v>0.26</v>
      </c>
      <c r="T66" s="199">
        <v>0</v>
      </c>
      <c r="U66" s="199">
        <v>3.48</v>
      </c>
      <c r="V66" s="199">
        <v>0.14000000000000001</v>
      </c>
      <c r="W66" s="199">
        <v>3.91</v>
      </c>
      <c r="X66" s="199">
        <v>1.47</v>
      </c>
      <c r="Y66" s="199">
        <v>0</v>
      </c>
      <c r="Z66" s="199">
        <v>2.52</v>
      </c>
      <c r="AA66" s="199">
        <v>0.7</v>
      </c>
      <c r="AB66" s="199">
        <v>0</v>
      </c>
      <c r="AC66" s="199">
        <v>5.93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-40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1.33</v>
      </c>
      <c r="G67" s="199">
        <v>1.33</v>
      </c>
      <c r="H67" s="199">
        <v>0</v>
      </c>
      <c r="I67" s="199">
        <v>0</v>
      </c>
      <c r="J67" s="199">
        <v>1.01</v>
      </c>
      <c r="K67" s="199">
        <v>0.31</v>
      </c>
      <c r="L67" s="199">
        <v>18.8</v>
      </c>
      <c r="M67" s="199">
        <v>0.87</v>
      </c>
      <c r="N67" s="199">
        <v>1.18</v>
      </c>
      <c r="O67" s="199">
        <v>0</v>
      </c>
      <c r="P67" s="199">
        <v>1.25</v>
      </c>
      <c r="Q67" s="199">
        <v>0.1</v>
      </c>
      <c r="R67" s="199">
        <v>0.42</v>
      </c>
      <c r="S67" s="199">
        <v>0.26</v>
      </c>
      <c r="T67" s="199">
        <v>0</v>
      </c>
      <c r="U67" s="199">
        <v>3.48</v>
      </c>
      <c r="V67" s="199">
        <v>0.14000000000000001</v>
      </c>
      <c r="W67" s="199">
        <v>3.91</v>
      </c>
      <c r="X67" s="199">
        <v>1.47</v>
      </c>
      <c r="Y67" s="199">
        <v>0</v>
      </c>
      <c r="Z67" s="199">
        <v>2.52</v>
      </c>
      <c r="AA67" s="199">
        <v>0.7</v>
      </c>
      <c r="AB67" s="199">
        <v>0</v>
      </c>
      <c r="AC67" s="199">
        <v>5.93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-40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1.33</v>
      </c>
      <c r="G68" s="199">
        <v>1.33</v>
      </c>
      <c r="H68" s="199">
        <v>0</v>
      </c>
      <c r="I68" s="199">
        <v>0</v>
      </c>
      <c r="J68" s="199">
        <v>1.01</v>
      </c>
      <c r="K68" s="199">
        <v>0.31</v>
      </c>
      <c r="L68" s="199">
        <v>18.8</v>
      </c>
      <c r="M68" s="199">
        <v>0.87</v>
      </c>
      <c r="N68" s="199">
        <v>1.18</v>
      </c>
      <c r="O68" s="199">
        <v>0</v>
      </c>
      <c r="P68" s="199">
        <v>1.25</v>
      </c>
      <c r="Q68" s="199">
        <v>0.1</v>
      </c>
      <c r="R68" s="199">
        <v>0.42</v>
      </c>
      <c r="S68" s="199">
        <v>0.26</v>
      </c>
      <c r="T68" s="199">
        <v>0</v>
      </c>
      <c r="U68" s="199">
        <v>3.48</v>
      </c>
      <c r="V68" s="199">
        <v>0.14000000000000001</v>
      </c>
      <c r="W68" s="199">
        <v>3.91</v>
      </c>
      <c r="X68" s="199">
        <v>1.47</v>
      </c>
      <c r="Y68" s="199">
        <v>0</v>
      </c>
      <c r="Z68" s="199">
        <v>2.52</v>
      </c>
      <c r="AA68" s="199">
        <v>0.7</v>
      </c>
      <c r="AB68" s="199">
        <v>0</v>
      </c>
      <c r="AC68" s="199">
        <v>5.93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-40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1.33</v>
      </c>
      <c r="G69" s="199">
        <v>1.33</v>
      </c>
      <c r="H69" s="199">
        <v>0</v>
      </c>
      <c r="I69" s="199">
        <v>0</v>
      </c>
      <c r="J69" s="199">
        <v>1.01</v>
      </c>
      <c r="K69" s="199">
        <v>0.31</v>
      </c>
      <c r="L69" s="199">
        <v>18.8</v>
      </c>
      <c r="M69" s="199">
        <v>0.87</v>
      </c>
      <c r="N69" s="199">
        <v>1.18</v>
      </c>
      <c r="O69" s="199">
        <v>0</v>
      </c>
      <c r="P69" s="199">
        <v>1.25</v>
      </c>
      <c r="Q69" s="199">
        <v>0.1</v>
      </c>
      <c r="R69" s="199">
        <v>0.42</v>
      </c>
      <c r="S69" s="199">
        <v>0.26</v>
      </c>
      <c r="T69" s="199">
        <v>0</v>
      </c>
      <c r="U69" s="199">
        <v>3.48</v>
      </c>
      <c r="V69" s="199">
        <v>0.14000000000000001</v>
      </c>
      <c r="W69" s="199">
        <v>3.91</v>
      </c>
      <c r="X69" s="199">
        <v>1.47</v>
      </c>
      <c r="Y69" s="199">
        <v>0</v>
      </c>
      <c r="Z69" s="199">
        <v>2.52</v>
      </c>
      <c r="AA69" s="199">
        <v>0.7</v>
      </c>
      <c r="AB69" s="199">
        <v>0</v>
      </c>
      <c r="AC69" s="199">
        <v>5.93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-40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1.33</v>
      </c>
      <c r="G70" s="199">
        <v>1.33</v>
      </c>
      <c r="H70" s="199">
        <v>0</v>
      </c>
      <c r="I70" s="199">
        <v>0</v>
      </c>
      <c r="J70" s="199">
        <v>1.01</v>
      </c>
      <c r="K70" s="199">
        <v>0.31</v>
      </c>
      <c r="L70" s="199">
        <v>18.8</v>
      </c>
      <c r="M70" s="199">
        <v>0.87</v>
      </c>
      <c r="N70" s="199">
        <v>1.18</v>
      </c>
      <c r="O70" s="199">
        <v>0</v>
      </c>
      <c r="P70" s="199">
        <v>1.25</v>
      </c>
      <c r="Q70" s="199">
        <v>0.1</v>
      </c>
      <c r="R70" s="199">
        <v>0.42</v>
      </c>
      <c r="S70" s="199">
        <v>0.26</v>
      </c>
      <c r="T70" s="199">
        <v>0</v>
      </c>
      <c r="U70" s="199">
        <v>3.48</v>
      </c>
      <c r="V70" s="199">
        <v>0.14000000000000001</v>
      </c>
      <c r="W70" s="199">
        <v>3.91</v>
      </c>
      <c r="X70" s="199">
        <v>1.47</v>
      </c>
      <c r="Y70" s="199">
        <v>0</v>
      </c>
      <c r="Z70" s="199">
        <v>2.52</v>
      </c>
      <c r="AA70" s="199">
        <v>0.7</v>
      </c>
      <c r="AB70" s="199">
        <v>0</v>
      </c>
      <c r="AC70" s="199">
        <v>5.93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-40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1.33</v>
      </c>
      <c r="G71" s="199">
        <v>1.33</v>
      </c>
      <c r="H71" s="199">
        <v>0</v>
      </c>
      <c r="I71" s="199">
        <v>0</v>
      </c>
      <c r="J71" s="199">
        <v>1.01</v>
      </c>
      <c r="K71" s="199">
        <v>0.31</v>
      </c>
      <c r="L71" s="199">
        <v>18.8</v>
      </c>
      <c r="M71" s="199">
        <v>0.87</v>
      </c>
      <c r="N71" s="199">
        <v>1.18</v>
      </c>
      <c r="O71" s="199">
        <v>0</v>
      </c>
      <c r="P71" s="199">
        <v>1.25</v>
      </c>
      <c r="Q71" s="199">
        <v>0.1</v>
      </c>
      <c r="R71" s="199">
        <v>0.42</v>
      </c>
      <c r="S71" s="199">
        <v>0.26</v>
      </c>
      <c r="T71" s="199">
        <v>0</v>
      </c>
      <c r="U71" s="199">
        <v>3.48</v>
      </c>
      <c r="V71" s="199">
        <v>0.14000000000000001</v>
      </c>
      <c r="W71" s="199">
        <v>3.91</v>
      </c>
      <c r="X71" s="199">
        <v>1.47</v>
      </c>
      <c r="Y71" s="199">
        <v>0</v>
      </c>
      <c r="Z71" s="199">
        <v>2.52</v>
      </c>
      <c r="AA71" s="199">
        <v>0.7</v>
      </c>
      <c r="AB71" s="199">
        <v>0</v>
      </c>
      <c r="AC71" s="199">
        <v>5.93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-40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1.33</v>
      </c>
      <c r="G72" s="199">
        <v>1.33</v>
      </c>
      <c r="H72" s="199">
        <v>0</v>
      </c>
      <c r="I72" s="199">
        <v>0</v>
      </c>
      <c r="J72" s="199">
        <v>1.01</v>
      </c>
      <c r="K72" s="199">
        <v>0.31</v>
      </c>
      <c r="L72" s="199">
        <v>18.8</v>
      </c>
      <c r="M72" s="199">
        <v>0.87</v>
      </c>
      <c r="N72" s="199">
        <v>1.18</v>
      </c>
      <c r="O72" s="199">
        <v>0</v>
      </c>
      <c r="P72" s="199">
        <v>1.25</v>
      </c>
      <c r="Q72" s="199">
        <v>0.1</v>
      </c>
      <c r="R72" s="199">
        <v>0.42</v>
      </c>
      <c r="S72" s="199">
        <v>0.26</v>
      </c>
      <c r="T72" s="199">
        <v>0</v>
      </c>
      <c r="U72" s="199">
        <v>3.48</v>
      </c>
      <c r="V72" s="199">
        <v>0.14000000000000001</v>
      </c>
      <c r="W72" s="199">
        <v>3.91</v>
      </c>
      <c r="X72" s="199">
        <v>1.47</v>
      </c>
      <c r="Y72" s="199">
        <v>0</v>
      </c>
      <c r="Z72" s="199">
        <v>2.52</v>
      </c>
      <c r="AA72" s="199">
        <v>0.7</v>
      </c>
      <c r="AB72" s="199">
        <v>0</v>
      </c>
      <c r="AC72" s="199">
        <v>5.93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-40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1.33</v>
      </c>
      <c r="G73" s="199">
        <v>1.33</v>
      </c>
      <c r="H73" s="199">
        <v>0</v>
      </c>
      <c r="I73" s="199">
        <v>0</v>
      </c>
      <c r="J73" s="199">
        <v>1.01</v>
      </c>
      <c r="K73" s="199">
        <v>0.31</v>
      </c>
      <c r="L73" s="199">
        <v>18.8</v>
      </c>
      <c r="M73" s="199">
        <v>0.87</v>
      </c>
      <c r="N73" s="199">
        <v>1.18</v>
      </c>
      <c r="O73" s="199">
        <v>0</v>
      </c>
      <c r="P73" s="199">
        <v>1.25</v>
      </c>
      <c r="Q73" s="199">
        <v>0.1</v>
      </c>
      <c r="R73" s="199">
        <v>0.42</v>
      </c>
      <c r="S73" s="199">
        <v>0.26</v>
      </c>
      <c r="T73" s="199">
        <v>0</v>
      </c>
      <c r="U73" s="199">
        <v>3.48</v>
      </c>
      <c r="V73" s="199">
        <v>0.14000000000000001</v>
      </c>
      <c r="W73" s="199">
        <v>3.91</v>
      </c>
      <c r="X73" s="199">
        <v>1.47</v>
      </c>
      <c r="Y73" s="199">
        <v>0</v>
      </c>
      <c r="Z73" s="199">
        <v>2.52</v>
      </c>
      <c r="AA73" s="199">
        <v>0.7</v>
      </c>
      <c r="AB73" s="199">
        <v>0</v>
      </c>
      <c r="AC73" s="199">
        <v>5.93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1.33</v>
      </c>
      <c r="G74" s="199">
        <v>1.33</v>
      </c>
      <c r="H74" s="199">
        <v>0</v>
      </c>
      <c r="I74" s="199">
        <v>0</v>
      </c>
      <c r="J74" s="199">
        <v>1.01</v>
      </c>
      <c r="K74" s="199">
        <v>0.31</v>
      </c>
      <c r="L74" s="199">
        <v>18.8</v>
      </c>
      <c r="M74" s="199">
        <v>0.87</v>
      </c>
      <c r="N74" s="199">
        <v>1.18</v>
      </c>
      <c r="O74" s="199">
        <v>0</v>
      </c>
      <c r="P74" s="199">
        <v>1.25</v>
      </c>
      <c r="Q74" s="199">
        <v>0.1</v>
      </c>
      <c r="R74" s="199">
        <v>0.42</v>
      </c>
      <c r="S74" s="199">
        <v>0.26</v>
      </c>
      <c r="T74" s="199">
        <v>0</v>
      </c>
      <c r="U74" s="199">
        <v>3.48</v>
      </c>
      <c r="V74" s="199">
        <v>0.14000000000000001</v>
      </c>
      <c r="W74" s="199">
        <v>3.91</v>
      </c>
      <c r="X74" s="199">
        <v>1.47</v>
      </c>
      <c r="Y74" s="199">
        <v>0</v>
      </c>
      <c r="Z74" s="199">
        <v>2.52</v>
      </c>
      <c r="AA74" s="199">
        <v>0.7</v>
      </c>
      <c r="AB74" s="199">
        <v>0</v>
      </c>
      <c r="AC74" s="199">
        <v>5.93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1.33</v>
      </c>
      <c r="G75" s="199">
        <v>1.33</v>
      </c>
      <c r="H75" s="199">
        <v>0</v>
      </c>
      <c r="I75" s="199">
        <v>0</v>
      </c>
      <c r="J75" s="199">
        <v>1.01</v>
      </c>
      <c r="K75" s="199">
        <v>0.31</v>
      </c>
      <c r="L75" s="199">
        <v>18.8</v>
      </c>
      <c r="M75" s="199">
        <v>0.87</v>
      </c>
      <c r="N75" s="199">
        <v>1.18</v>
      </c>
      <c r="O75" s="199">
        <v>0</v>
      </c>
      <c r="P75" s="199">
        <v>1.25</v>
      </c>
      <c r="Q75" s="199">
        <v>0.1</v>
      </c>
      <c r="R75" s="199">
        <v>0.42</v>
      </c>
      <c r="S75" s="199">
        <v>0.26</v>
      </c>
      <c r="T75" s="199">
        <v>0</v>
      </c>
      <c r="U75" s="199">
        <v>3.48</v>
      </c>
      <c r="V75" s="199">
        <v>0.14000000000000001</v>
      </c>
      <c r="W75" s="199">
        <v>3.91</v>
      </c>
      <c r="X75" s="199">
        <v>1.47</v>
      </c>
      <c r="Y75" s="199">
        <v>0</v>
      </c>
      <c r="Z75" s="199">
        <v>2.52</v>
      </c>
      <c r="AA75" s="199">
        <v>0.7</v>
      </c>
      <c r="AB75" s="199">
        <v>0</v>
      </c>
      <c r="AC75" s="199">
        <v>5.93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0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1.33</v>
      </c>
      <c r="G76" s="199">
        <v>1.33</v>
      </c>
      <c r="H76" s="199">
        <v>0</v>
      </c>
      <c r="I76" s="199">
        <v>0</v>
      </c>
      <c r="J76" s="199">
        <v>1.01</v>
      </c>
      <c r="K76" s="199">
        <v>0.31</v>
      </c>
      <c r="L76" s="199">
        <v>18.8</v>
      </c>
      <c r="M76" s="199">
        <v>0.87</v>
      </c>
      <c r="N76" s="199">
        <v>1.18</v>
      </c>
      <c r="O76" s="199">
        <v>0</v>
      </c>
      <c r="P76" s="199">
        <v>1.25</v>
      </c>
      <c r="Q76" s="199">
        <v>0.1</v>
      </c>
      <c r="R76" s="199">
        <v>0.42</v>
      </c>
      <c r="S76" s="199">
        <v>0.26</v>
      </c>
      <c r="T76" s="199">
        <v>0</v>
      </c>
      <c r="U76" s="199">
        <v>3.48</v>
      </c>
      <c r="V76" s="199">
        <v>0.14000000000000001</v>
      </c>
      <c r="W76" s="199">
        <v>3.91</v>
      </c>
      <c r="X76" s="199">
        <v>1.47</v>
      </c>
      <c r="Y76" s="199">
        <v>0</v>
      </c>
      <c r="Z76" s="199">
        <v>2.52</v>
      </c>
      <c r="AA76" s="199">
        <v>0.7</v>
      </c>
      <c r="AB76" s="199">
        <v>0</v>
      </c>
      <c r="AC76" s="199">
        <v>5.93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1.33</v>
      </c>
      <c r="G77" s="199">
        <v>1.33</v>
      </c>
      <c r="H77" s="199">
        <v>0</v>
      </c>
      <c r="I77" s="199">
        <v>0</v>
      </c>
      <c r="J77" s="199">
        <v>1.01</v>
      </c>
      <c r="K77" s="199">
        <v>0.31</v>
      </c>
      <c r="L77" s="199">
        <v>18.8</v>
      </c>
      <c r="M77" s="199">
        <v>0.87</v>
      </c>
      <c r="N77" s="199">
        <v>1.18</v>
      </c>
      <c r="O77" s="199">
        <v>0</v>
      </c>
      <c r="P77" s="199">
        <v>1.25</v>
      </c>
      <c r="Q77" s="199">
        <v>0.1</v>
      </c>
      <c r="R77" s="199">
        <v>0.42</v>
      </c>
      <c r="S77" s="199">
        <v>0.26</v>
      </c>
      <c r="T77" s="199">
        <v>0</v>
      </c>
      <c r="U77" s="199">
        <v>3.48</v>
      </c>
      <c r="V77" s="199">
        <v>0.14000000000000001</v>
      </c>
      <c r="W77" s="199">
        <v>3.91</v>
      </c>
      <c r="X77" s="199">
        <v>1.47</v>
      </c>
      <c r="Y77" s="199">
        <v>0</v>
      </c>
      <c r="Z77" s="199">
        <v>2.52</v>
      </c>
      <c r="AA77" s="199">
        <v>0.7</v>
      </c>
      <c r="AB77" s="199">
        <v>0</v>
      </c>
      <c r="AC77" s="199">
        <v>5.93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1.33</v>
      </c>
      <c r="G78" s="199">
        <v>1.33</v>
      </c>
      <c r="H78" s="199">
        <v>0</v>
      </c>
      <c r="I78" s="199">
        <v>0</v>
      </c>
      <c r="J78" s="199">
        <v>1.01</v>
      </c>
      <c r="K78" s="199">
        <v>0.31</v>
      </c>
      <c r="L78" s="199">
        <v>18.8</v>
      </c>
      <c r="M78" s="199">
        <v>0.87</v>
      </c>
      <c r="N78" s="199">
        <v>1.18</v>
      </c>
      <c r="O78" s="199">
        <v>0</v>
      </c>
      <c r="P78" s="199">
        <v>1.25</v>
      </c>
      <c r="Q78" s="199">
        <v>0.1</v>
      </c>
      <c r="R78" s="199">
        <v>0.42</v>
      </c>
      <c r="S78" s="199">
        <v>0.26</v>
      </c>
      <c r="T78" s="199">
        <v>0</v>
      </c>
      <c r="U78" s="199">
        <v>3.48</v>
      </c>
      <c r="V78" s="199">
        <v>0.14000000000000001</v>
      </c>
      <c r="W78" s="199">
        <v>3.91</v>
      </c>
      <c r="X78" s="199">
        <v>1.47</v>
      </c>
      <c r="Y78" s="199">
        <v>0</v>
      </c>
      <c r="Z78" s="199">
        <v>2.52</v>
      </c>
      <c r="AA78" s="199">
        <v>0.7</v>
      </c>
      <c r="AB78" s="199">
        <v>0</v>
      </c>
      <c r="AC78" s="199">
        <v>5.93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1.33</v>
      </c>
      <c r="G79" s="199">
        <v>1.33</v>
      </c>
      <c r="H79" s="199">
        <v>0</v>
      </c>
      <c r="I79" s="199">
        <v>0</v>
      </c>
      <c r="J79" s="199">
        <v>1.01</v>
      </c>
      <c r="K79" s="199">
        <v>0.31</v>
      </c>
      <c r="L79" s="199">
        <v>18.8</v>
      </c>
      <c r="M79" s="199">
        <v>0.87</v>
      </c>
      <c r="N79" s="199">
        <v>1.18</v>
      </c>
      <c r="O79" s="199">
        <v>0</v>
      </c>
      <c r="P79" s="199">
        <v>1.25</v>
      </c>
      <c r="Q79" s="199">
        <v>0.1</v>
      </c>
      <c r="R79" s="199">
        <v>0.42</v>
      </c>
      <c r="S79" s="199">
        <v>0.26</v>
      </c>
      <c r="T79" s="199">
        <v>0</v>
      </c>
      <c r="U79" s="199">
        <v>3.48</v>
      </c>
      <c r="V79" s="199">
        <v>0.14000000000000001</v>
      </c>
      <c r="W79" s="199">
        <v>3.91</v>
      </c>
      <c r="X79" s="199">
        <v>1.47</v>
      </c>
      <c r="Y79" s="199">
        <v>0</v>
      </c>
      <c r="Z79" s="199">
        <v>2.52</v>
      </c>
      <c r="AA79" s="199">
        <v>0.7</v>
      </c>
      <c r="AB79" s="199">
        <v>0</v>
      </c>
      <c r="AC79" s="199">
        <v>5.93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1.33</v>
      </c>
      <c r="G80" s="199">
        <v>1.33</v>
      </c>
      <c r="H80" s="199">
        <v>0</v>
      </c>
      <c r="I80" s="199">
        <v>0</v>
      </c>
      <c r="J80" s="199">
        <v>1.01</v>
      </c>
      <c r="K80" s="199">
        <v>0.31</v>
      </c>
      <c r="L80" s="199">
        <v>18.8</v>
      </c>
      <c r="M80" s="199">
        <v>0.87</v>
      </c>
      <c r="N80" s="199">
        <v>1.18</v>
      </c>
      <c r="O80" s="199">
        <v>0</v>
      </c>
      <c r="P80" s="199">
        <v>1.25</v>
      </c>
      <c r="Q80" s="199">
        <v>0.1</v>
      </c>
      <c r="R80" s="199">
        <v>0.42</v>
      </c>
      <c r="S80" s="199">
        <v>0.26</v>
      </c>
      <c r="T80" s="199">
        <v>0</v>
      </c>
      <c r="U80" s="199">
        <v>3.48</v>
      </c>
      <c r="V80" s="199">
        <v>0.14000000000000001</v>
      </c>
      <c r="W80" s="199">
        <v>3.91</v>
      </c>
      <c r="X80" s="199">
        <v>1.47</v>
      </c>
      <c r="Y80" s="199">
        <v>0</v>
      </c>
      <c r="Z80" s="199">
        <v>2.52</v>
      </c>
      <c r="AA80" s="199">
        <v>0.7</v>
      </c>
      <c r="AB80" s="199">
        <v>0</v>
      </c>
      <c r="AC80" s="199">
        <v>5.93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1.33</v>
      </c>
      <c r="G81" s="199">
        <v>1.33</v>
      </c>
      <c r="H81" s="199">
        <v>0</v>
      </c>
      <c r="I81" s="199">
        <v>0</v>
      </c>
      <c r="J81" s="199">
        <v>1.01</v>
      </c>
      <c r="K81" s="199">
        <v>0.31</v>
      </c>
      <c r="L81" s="199">
        <v>18.8</v>
      </c>
      <c r="M81" s="199">
        <v>0.87</v>
      </c>
      <c r="N81" s="199">
        <v>1.18</v>
      </c>
      <c r="O81" s="199">
        <v>0</v>
      </c>
      <c r="P81" s="199">
        <v>1.25</v>
      </c>
      <c r="Q81" s="199">
        <v>0.1</v>
      </c>
      <c r="R81" s="199">
        <v>0.42</v>
      </c>
      <c r="S81" s="199">
        <v>0.26</v>
      </c>
      <c r="T81" s="199">
        <v>0</v>
      </c>
      <c r="U81" s="199">
        <v>3.48</v>
      </c>
      <c r="V81" s="199">
        <v>0.14000000000000001</v>
      </c>
      <c r="W81" s="199">
        <v>3.91</v>
      </c>
      <c r="X81" s="199">
        <v>1.47</v>
      </c>
      <c r="Y81" s="199">
        <v>0</v>
      </c>
      <c r="Z81" s="199">
        <v>2.52</v>
      </c>
      <c r="AA81" s="199">
        <v>0.7</v>
      </c>
      <c r="AB81" s="199">
        <v>0</v>
      </c>
      <c r="AC81" s="199">
        <v>5.93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1.33</v>
      </c>
      <c r="G82" s="199">
        <v>1.33</v>
      </c>
      <c r="H82" s="199">
        <v>0</v>
      </c>
      <c r="I82" s="199">
        <v>0</v>
      </c>
      <c r="J82" s="199">
        <v>1.01</v>
      </c>
      <c r="K82" s="199">
        <v>0.31</v>
      </c>
      <c r="L82" s="199">
        <v>18.8</v>
      </c>
      <c r="M82" s="199">
        <v>0.87</v>
      </c>
      <c r="N82" s="199">
        <v>1.18</v>
      </c>
      <c r="O82" s="199">
        <v>0</v>
      </c>
      <c r="P82" s="199">
        <v>1.25</v>
      </c>
      <c r="Q82" s="199">
        <v>0.1</v>
      </c>
      <c r="R82" s="199">
        <v>0.42</v>
      </c>
      <c r="S82" s="199">
        <v>0.26</v>
      </c>
      <c r="T82" s="199">
        <v>0</v>
      </c>
      <c r="U82" s="199">
        <v>3.48</v>
      </c>
      <c r="V82" s="199">
        <v>0.14000000000000001</v>
      </c>
      <c r="W82" s="199">
        <v>3.91</v>
      </c>
      <c r="X82" s="199">
        <v>1.47</v>
      </c>
      <c r="Y82" s="199">
        <v>0</v>
      </c>
      <c r="Z82" s="199">
        <v>2.52</v>
      </c>
      <c r="AA82" s="199">
        <v>0.7</v>
      </c>
      <c r="AB82" s="199">
        <v>0</v>
      </c>
      <c r="AC82" s="199">
        <v>5.93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1.33</v>
      </c>
      <c r="G83" s="199">
        <v>1.33</v>
      </c>
      <c r="H83" s="199">
        <v>0</v>
      </c>
      <c r="I83" s="199">
        <v>0</v>
      </c>
      <c r="J83" s="199">
        <v>1.01</v>
      </c>
      <c r="K83" s="199">
        <v>0.31</v>
      </c>
      <c r="L83" s="199">
        <v>18.8</v>
      </c>
      <c r="M83" s="199">
        <v>0.87</v>
      </c>
      <c r="N83" s="199">
        <v>1.18</v>
      </c>
      <c r="O83" s="199">
        <v>0</v>
      </c>
      <c r="P83" s="199">
        <v>1.25</v>
      </c>
      <c r="Q83" s="199">
        <v>0.1</v>
      </c>
      <c r="R83" s="199">
        <v>0.42</v>
      </c>
      <c r="S83" s="199">
        <v>0.26</v>
      </c>
      <c r="T83" s="199">
        <v>0</v>
      </c>
      <c r="U83" s="199">
        <v>3.48</v>
      </c>
      <c r="V83" s="199">
        <v>0.14000000000000001</v>
      </c>
      <c r="W83" s="199">
        <v>3.91</v>
      </c>
      <c r="X83" s="199">
        <v>1.47</v>
      </c>
      <c r="Y83" s="199">
        <v>0</v>
      </c>
      <c r="Z83" s="199">
        <v>2.52</v>
      </c>
      <c r="AA83" s="199">
        <v>0.7</v>
      </c>
      <c r="AB83" s="199">
        <v>0</v>
      </c>
      <c r="AC83" s="199">
        <v>4.75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1.33</v>
      </c>
      <c r="G84" s="199">
        <v>1.33</v>
      </c>
      <c r="H84" s="199">
        <v>0</v>
      </c>
      <c r="I84" s="199">
        <v>0</v>
      </c>
      <c r="J84" s="199">
        <v>1.01</v>
      </c>
      <c r="K84" s="199">
        <v>0.31</v>
      </c>
      <c r="L84" s="199">
        <v>18.8</v>
      </c>
      <c r="M84" s="199">
        <v>0.87</v>
      </c>
      <c r="N84" s="199">
        <v>1.18</v>
      </c>
      <c r="O84" s="199">
        <v>0</v>
      </c>
      <c r="P84" s="199">
        <v>1.25</v>
      </c>
      <c r="Q84" s="199">
        <v>0.1</v>
      </c>
      <c r="R84" s="199">
        <v>0.42</v>
      </c>
      <c r="S84" s="199">
        <v>0.26</v>
      </c>
      <c r="T84" s="199">
        <v>0</v>
      </c>
      <c r="U84" s="199">
        <v>3.48</v>
      </c>
      <c r="V84" s="199">
        <v>0.14000000000000001</v>
      </c>
      <c r="W84" s="199">
        <v>3.91</v>
      </c>
      <c r="X84" s="199">
        <v>1.47</v>
      </c>
      <c r="Y84" s="199">
        <v>0</v>
      </c>
      <c r="Z84" s="199">
        <v>2.52</v>
      </c>
      <c r="AA84" s="199">
        <v>0.7</v>
      </c>
      <c r="AB84" s="199">
        <v>0</v>
      </c>
      <c r="AC84" s="199">
        <v>4.75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1.33</v>
      </c>
      <c r="G85" s="199">
        <v>1.33</v>
      </c>
      <c r="H85" s="199">
        <v>0</v>
      </c>
      <c r="I85" s="199">
        <v>0</v>
      </c>
      <c r="J85" s="199">
        <v>1.01</v>
      </c>
      <c r="K85" s="199">
        <v>0.31</v>
      </c>
      <c r="L85" s="199">
        <v>18.8</v>
      </c>
      <c r="M85" s="199">
        <v>0.87</v>
      </c>
      <c r="N85" s="199">
        <v>1.18</v>
      </c>
      <c r="O85" s="199">
        <v>0</v>
      </c>
      <c r="P85" s="199">
        <v>1.25</v>
      </c>
      <c r="Q85" s="199">
        <v>0.1</v>
      </c>
      <c r="R85" s="199">
        <v>0.42</v>
      </c>
      <c r="S85" s="199">
        <v>0.26</v>
      </c>
      <c r="T85" s="199">
        <v>0</v>
      </c>
      <c r="U85" s="199">
        <v>3.48</v>
      </c>
      <c r="V85" s="199">
        <v>0.33</v>
      </c>
      <c r="W85" s="199">
        <v>3.91</v>
      </c>
      <c r="X85" s="199">
        <v>1.47</v>
      </c>
      <c r="Y85" s="199">
        <v>0</v>
      </c>
      <c r="Z85" s="199">
        <v>2.52</v>
      </c>
      <c r="AA85" s="199">
        <v>0.7</v>
      </c>
      <c r="AB85" s="199">
        <v>0</v>
      </c>
      <c r="AC85" s="199">
        <v>4.75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1.33</v>
      </c>
      <c r="G86" s="199">
        <v>1.33</v>
      </c>
      <c r="H86" s="199">
        <v>0</v>
      </c>
      <c r="I86" s="199">
        <v>0</v>
      </c>
      <c r="J86" s="199">
        <v>1.01</v>
      </c>
      <c r="K86" s="199">
        <v>0.31</v>
      </c>
      <c r="L86" s="199">
        <v>18.8</v>
      </c>
      <c r="M86" s="199">
        <v>0.87</v>
      </c>
      <c r="N86" s="199">
        <v>1.18</v>
      </c>
      <c r="O86" s="199">
        <v>0</v>
      </c>
      <c r="P86" s="199">
        <v>1.25</v>
      </c>
      <c r="Q86" s="199">
        <v>0.1</v>
      </c>
      <c r="R86" s="199">
        <v>0.42</v>
      </c>
      <c r="S86" s="199">
        <v>0.26</v>
      </c>
      <c r="T86" s="199">
        <v>0</v>
      </c>
      <c r="U86" s="199">
        <v>3.48</v>
      </c>
      <c r="V86" s="199">
        <v>0.33</v>
      </c>
      <c r="W86" s="199">
        <v>3.91</v>
      </c>
      <c r="X86" s="199">
        <v>1.47</v>
      </c>
      <c r="Y86" s="199">
        <v>0</v>
      </c>
      <c r="Z86" s="199">
        <v>2.52</v>
      </c>
      <c r="AA86" s="199">
        <v>0.7</v>
      </c>
      <c r="AB86" s="199">
        <v>0</v>
      </c>
      <c r="AC86" s="199">
        <v>4.75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1.33</v>
      </c>
      <c r="G87" s="199">
        <v>1.33</v>
      </c>
      <c r="H87" s="199">
        <v>0</v>
      </c>
      <c r="I87" s="199">
        <v>0</v>
      </c>
      <c r="J87" s="199">
        <v>1.01</v>
      </c>
      <c r="K87" s="199">
        <v>0.31</v>
      </c>
      <c r="L87" s="199">
        <v>18.8</v>
      </c>
      <c r="M87" s="199">
        <v>0.87</v>
      </c>
      <c r="N87" s="199">
        <v>1.18</v>
      </c>
      <c r="O87" s="199">
        <v>0</v>
      </c>
      <c r="P87" s="199">
        <v>1.25</v>
      </c>
      <c r="Q87" s="199">
        <v>0.1</v>
      </c>
      <c r="R87" s="199">
        <v>0.42</v>
      </c>
      <c r="S87" s="199">
        <v>0.26</v>
      </c>
      <c r="T87" s="199">
        <v>0</v>
      </c>
      <c r="U87" s="199">
        <v>3.48</v>
      </c>
      <c r="V87" s="199">
        <v>0.33</v>
      </c>
      <c r="W87" s="199">
        <v>3.91</v>
      </c>
      <c r="X87" s="199">
        <v>1.47</v>
      </c>
      <c r="Y87" s="199">
        <v>0</v>
      </c>
      <c r="Z87" s="199">
        <v>2.52</v>
      </c>
      <c r="AA87" s="199">
        <v>0.7</v>
      </c>
      <c r="AB87" s="199">
        <v>0</v>
      </c>
      <c r="AC87" s="199">
        <v>4.75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1.33</v>
      </c>
      <c r="G88" s="199">
        <v>1.33</v>
      </c>
      <c r="H88" s="199">
        <v>0</v>
      </c>
      <c r="I88" s="199">
        <v>0</v>
      </c>
      <c r="J88" s="199">
        <v>1.01</v>
      </c>
      <c r="K88" s="199">
        <v>0.31</v>
      </c>
      <c r="L88" s="199">
        <v>18.8</v>
      </c>
      <c r="M88" s="199">
        <v>0.87</v>
      </c>
      <c r="N88" s="199">
        <v>1.18</v>
      </c>
      <c r="O88" s="199">
        <v>0</v>
      </c>
      <c r="P88" s="199">
        <v>1.25</v>
      </c>
      <c r="Q88" s="199">
        <v>0.1</v>
      </c>
      <c r="R88" s="199">
        <v>0.42</v>
      </c>
      <c r="S88" s="199">
        <v>0.26</v>
      </c>
      <c r="T88" s="199">
        <v>0</v>
      </c>
      <c r="U88" s="199">
        <v>3.48</v>
      </c>
      <c r="V88" s="199">
        <v>0.33</v>
      </c>
      <c r="W88" s="199">
        <v>3.91</v>
      </c>
      <c r="X88" s="199">
        <v>1.47</v>
      </c>
      <c r="Y88" s="199">
        <v>0</v>
      </c>
      <c r="Z88" s="199">
        <v>2.52</v>
      </c>
      <c r="AA88" s="199">
        <v>0.7</v>
      </c>
      <c r="AB88" s="199">
        <v>0</v>
      </c>
      <c r="AC88" s="199">
        <v>4.75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1.33</v>
      </c>
      <c r="G89" s="199">
        <v>1.33</v>
      </c>
      <c r="H89" s="199">
        <v>0</v>
      </c>
      <c r="I89" s="199">
        <v>0</v>
      </c>
      <c r="J89" s="199">
        <v>1.01</v>
      </c>
      <c r="K89" s="199">
        <v>0.31</v>
      </c>
      <c r="L89" s="199">
        <v>18.8</v>
      </c>
      <c r="M89" s="199">
        <v>0.87</v>
      </c>
      <c r="N89" s="199">
        <v>1.18</v>
      </c>
      <c r="O89" s="199">
        <v>0</v>
      </c>
      <c r="P89" s="199">
        <v>1.25</v>
      </c>
      <c r="Q89" s="199">
        <v>0.1</v>
      </c>
      <c r="R89" s="199">
        <v>0.42</v>
      </c>
      <c r="S89" s="199">
        <v>0.26</v>
      </c>
      <c r="T89" s="199">
        <v>0</v>
      </c>
      <c r="U89" s="199">
        <v>3.25</v>
      </c>
      <c r="V89" s="199">
        <v>0.33</v>
      </c>
      <c r="W89" s="199">
        <v>3.91</v>
      </c>
      <c r="X89" s="199">
        <v>1.47</v>
      </c>
      <c r="Y89" s="199">
        <v>0</v>
      </c>
      <c r="Z89" s="199">
        <v>2.52</v>
      </c>
      <c r="AA89" s="199">
        <v>0.7</v>
      </c>
      <c r="AB89" s="199">
        <v>0</v>
      </c>
      <c r="AC89" s="199">
        <v>4.75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1.33</v>
      </c>
      <c r="G90" s="199">
        <v>1.33</v>
      </c>
      <c r="H90" s="199">
        <v>0</v>
      </c>
      <c r="I90" s="199">
        <v>0</v>
      </c>
      <c r="J90" s="199">
        <v>1.01</v>
      </c>
      <c r="K90" s="199">
        <v>0.31</v>
      </c>
      <c r="L90" s="199">
        <v>18.8</v>
      </c>
      <c r="M90" s="199">
        <v>0.87</v>
      </c>
      <c r="N90" s="199">
        <v>1.18</v>
      </c>
      <c r="O90" s="199">
        <v>0</v>
      </c>
      <c r="P90" s="199">
        <v>1.25</v>
      </c>
      <c r="Q90" s="199">
        <v>0.1</v>
      </c>
      <c r="R90" s="199">
        <v>0.42</v>
      </c>
      <c r="S90" s="199">
        <v>0.26</v>
      </c>
      <c r="T90" s="199">
        <v>0</v>
      </c>
      <c r="U90" s="199">
        <v>3.03</v>
      </c>
      <c r="V90" s="199">
        <v>0.33</v>
      </c>
      <c r="W90" s="199">
        <v>3.91</v>
      </c>
      <c r="X90" s="199">
        <v>1.47</v>
      </c>
      <c r="Y90" s="199">
        <v>0</v>
      </c>
      <c r="Z90" s="199">
        <v>2.52</v>
      </c>
      <c r="AA90" s="199">
        <v>0.7</v>
      </c>
      <c r="AB90" s="199">
        <v>0</v>
      </c>
      <c r="AC90" s="199">
        <v>4.75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1.01</v>
      </c>
      <c r="K91" s="199">
        <v>0.31</v>
      </c>
      <c r="L91" s="199">
        <v>18.8</v>
      </c>
      <c r="M91" s="199">
        <v>0.87</v>
      </c>
      <c r="N91" s="199">
        <v>1.18</v>
      </c>
      <c r="O91" s="199">
        <v>0</v>
      </c>
      <c r="P91" s="199">
        <v>1.25</v>
      </c>
      <c r="Q91" s="199">
        <v>0.1</v>
      </c>
      <c r="R91" s="199">
        <v>0.42</v>
      </c>
      <c r="S91" s="199">
        <v>0.26</v>
      </c>
      <c r="T91" s="199">
        <v>0</v>
      </c>
      <c r="U91" s="199">
        <v>2.78</v>
      </c>
      <c r="V91" s="199">
        <v>0.33</v>
      </c>
      <c r="W91" s="199">
        <v>3.91</v>
      </c>
      <c r="X91" s="199">
        <v>1.47</v>
      </c>
      <c r="Y91" s="199">
        <v>0</v>
      </c>
      <c r="Z91" s="199">
        <v>2.52</v>
      </c>
      <c r="AA91" s="199">
        <v>0.7</v>
      </c>
      <c r="AB91" s="199">
        <v>0</v>
      </c>
      <c r="AC91" s="199">
        <v>4.75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1.01</v>
      </c>
      <c r="K92" s="199">
        <v>0.31</v>
      </c>
      <c r="L92" s="199">
        <v>18.8</v>
      </c>
      <c r="M92" s="199">
        <v>0.87</v>
      </c>
      <c r="N92" s="199">
        <v>1.18</v>
      </c>
      <c r="O92" s="199">
        <v>0</v>
      </c>
      <c r="P92" s="199">
        <v>1.25</v>
      </c>
      <c r="Q92" s="199">
        <v>0.1</v>
      </c>
      <c r="R92" s="199">
        <v>0.42</v>
      </c>
      <c r="S92" s="199">
        <v>0.26</v>
      </c>
      <c r="T92" s="199">
        <v>0</v>
      </c>
      <c r="U92" s="199">
        <v>2.78</v>
      </c>
      <c r="V92" s="199">
        <v>0.33</v>
      </c>
      <c r="W92" s="199">
        <v>3.91</v>
      </c>
      <c r="X92" s="199">
        <v>1.47</v>
      </c>
      <c r="Y92" s="199">
        <v>0</v>
      </c>
      <c r="Z92" s="199">
        <v>2.52</v>
      </c>
      <c r="AA92" s="199">
        <v>0.7</v>
      </c>
      <c r="AB92" s="199">
        <v>0</v>
      </c>
      <c r="AC92" s="199">
        <v>4.75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0.31</v>
      </c>
      <c r="L93" s="199">
        <v>18.8</v>
      </c>
      <c r="M93" s="199">
        <v>0.87</v>
      </c>
      <c r="N93" s="199">
        <v>1.18</v>
      </c>
      <c r="O93" s="199">
        <v>0</v>
      </c>
      <c r="P93" s="199">
        <v>1.25</v>
      </c>
      <c r="Q93" s="199">
        <v>0.1</v>
      </c>
      <c r="R93" s="199">
        <v>0.42</v>
      </c>
      <c r="S93" s="199">
        <v>0.26</v>
      </c>
      <c r="T93" s="199">
        <v>0</v>
      </c>
      <c r="U93" s="199">
        <v>2.78</v>
      </c>
      <c r="V93" s="199">
        <v>0.33</v>
      </c>
      <c r="W93" s="199">
        <v>3.91</v>
      </c>
      <c r="X93" s="199">
        <v>1.47</v>
      </c>
      <c r="Y93" s="199">
        <v>0</v>
      </c>
      <c r="Z93" s="199">
        <v>2.52</v>
      </c>
      <c r="AA93" s="199">
        <v>0.7</v>
      </c>
      <c r="AB93" s="199">
        <v>0</v>
      </c>
      <c r="AC93" s="199">
        <v>4.75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-40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0.31</v>
      </c>
      <c r="L94" s="199">
        <v>18.8</v>
      </c>
      <c r="M94" s="199">
        <v>0.87</v>
      </c>
      <c r="N94" s="199">
        <v>1.18</v>
      </c>
      <c r="O94" s="199">
        <v>0</v>
      </c>
      <c r="P94" s="199">
        <v>1.25</v>
      </c>
      <c r="Q94" s="199">
        <v>0.1</v>
      </c>
      <c r="R94" s="199">
        <v>0.42</v>
      </c>
      <c r="S94" s="199">
        <v>0.26</v>
      </c>
      <c r="T94" s="199">
        <v>0</v>
      </c>
      <c r="U94" s="199">
        <v>2.78</v>
      </c>
      <c r="V94" s="199">
        <v>0.33</v>
      </c>
      <c r="W94" s="199">
        <v>3.91</v>
      </c>
      <c r="X94" s="199">
        <v>1.47</v>
      </c>
      <c r="Y94" s="199">
        <v>0</v>
      </c>
      <c r="Z94" s="199">
        <v>2.52</v>
      </c>
      <c r="AA94" s="199">
        <v>0.7</v>
      </c>
      <c r="AB94" s="199">
        <v>0</v>
      </c>
      <c r="AC94" s="199">
        <v>4.75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-40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0.31</v>
      </c>
      <c r="L95" s="199">
        <v>18.8</v>
      </c>
      <c r="M95" s="199">
        <v>0.87</v>
      </c>
      <c r="N95" s="199">
        <v>1.18</v>
      </c>
      <c r="O95" s="199">
        <v>0</v>
      </c>
      <c r="P95" s="199">
        <v>1.25</v>
      </c>
      <c r="Q95" s="199">
        <v>0.1</v>
      </c>
      <c r="R95" s="199">
        <v>0.42</v>
      </c>
      <c r="S95" s="199">
        <v>0.26</v>
      </c>
      <c r="T95" s="199">
        <v>0</v>
      </c>
      <c r="U95" s="199">
        <v>2.78</v>
      </c>
      <c r="V95" s="199">
        <v>0.33</v>
      </c>
      <c r="W95" s="199">
        <v>3.91</v>
      </c>
      <c r="X95" s="199">
        <v>1.47</v>
      </c>
      <c r="Y95" s="199">
        <v>0</v>
      </c>
      <c r="Z95" s="199">
        <v>2.52</v>
      </c>
      <c r="AA95" s="199">
        <v>0.7</v>
      </c>
      <c r="AB95" s="199">
        <v>0</v>
      </c>
      <c r="AC95" s="199">
        <v>4.75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-40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0.31</v>
      </c>
      <c r="L96" s="199">
        <v>18.8</v>
      </c>
      <c r="M96" s="199">
        <v>0.87</v>
      </c>
      <c r="N96" s="199">
        <v>1.18</v>
      </c>
      <c r="O96" s="199">
        <v>0</v>
      </c>
      <c r="P96" s="199">
        <v>1.25</v>
      </c>
      <c r="Q96" s="199">
        <v>0.1</v>
      </c>
      <c r="R96" s="199">
        <v>0.42</v>
      </c>
      <c r="S96" s="199">
        <v>0.26</v>
      </c>
      <c r="T96" s="199">
        <v>0</v>
      </c>
      <c r="U96" s="199">
        <v>2.78</v>
      </c>
      <c r="V96" s="199">
        <v>0.33</v>
      </c>
      <c r="W96" s="199">
        <v>3.91</v>
      </c>
      <c r="X96" s="199">
        <v>1.47</v>
      </c>
      <c r="Y96" s="199">
        <v>0</v>
      </c>
      <c r="Z96" s="199">
        <v>2.52</v>
      </c>
      <c r="AA96" s="199">
        <v>0.7</v>
      </c>
      <c r="AB96" s="199">
        <v>0</v>
      </c>
      <c r="AC96" s="199">
        <v>4.75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-40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0.31</v>
      </c>
      <c r="L97" s="199">
        <v>18.8</v>
      </c>
      <c r="M97" s="199">
        <v>0.87</v>
      </c>
      <c r="N97" s="199">
        <v>1.18</v>
      </c>
      <c r="O97" s="199">
        <v>0</v>
      </c>
      <c r="P97" s="199">
        <v>1.25</v>
      </c>
      <c r="Q97" s="199">
        <v>0.1</v>
      </c>
      <c r="R97" s="199">
        <v>0.42</v>
      </c>
      <c r="S97" s="199">
        <v>0.26</v>
      </c>
      <c r="T97" s="199">
        <v>0</v>
      </c>
      <c r="U97" s="199">
        <v>2.78</v>
      </c>
      <c r="V97" s="199">
        <v>0.33</v>
      </c>
      <c r="W97" s="199">
        <v>3.91</v>
      </c>
      <c r="X97" s="199">
        <v>1.47</v>
      </c>
      <c r="Y97" s="199">
        <v>0</v>
      </c>
      <c r="Z97" s="199">
        <v>2.52</v>
      </c>
      <c r="AA97" s="199">
        <v>0.7</v>
      </c>
      <c r="AB97" s="199">
        <v>0</v>
      </c>
      <c r="AC97" s="199">
        <v>4.75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-40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0.31</v>
      </c>
      <c r="L98" s="199">
        <v>18.8</v>
      </c>
      <c r="M98" s="199">
        <v>0.87</v>
      </c>
      <c r="N98" s="199">
        <v>1.18</v>
      </c>
      <c r="O98" s="199">
        <v>0</v>
      </c>
      <c r="P98" s="199">
        <v>1.25</v>
      </c>
      <c r="Q98" s="199">
        <v>0.1</v>
      </c>
      <c r="R98" s="199">
        <v>0.42</v>
      </c>
      <c r="S98" s="199">
        <v>0.26</v>
      </c>
      <c r="T98" s="199">
        <v>0</v>
      </c>
      <c r="U98" s="199">
        <v>2.78</v>
      </c>
      <c r="V98" s="199">
        <v>0.33</v>
      </c>
      <c r="W98" s="199">
        <v>3.91</v>
      </c>
      <c r="X98" s="199">
        <v>1.47</v>
      </c>
      <c r="Y98" s="199">
        <v>0</v>
      </c>
      <c r="Z98" s="199">
        <v>2.52</v>
      </c>
      <c r="AA98" s="199">
        <v>0.7</v>
      </c>
      <c r="AB98" s="199">
        <v>0</v>
      </c>
      <c r="AC98" s="199">
        <v>4.75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-40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1.6802499999999995E-2</v>
      </c>
      <c r="E99">
        <f t="shared" si="0"/>
        <v>0</v>
      </c>
      <c r="F99">
        <f t="shared" si="0"/>
        <v>3.7950000000000039E-2</v>
      </c>
      <c r="G99">
        <f t="shared" si="0"/>
        <v>2.4340000000000001E-2</v>
      </c>
      <c r="H99">
        <f t="shared" si="0"/>
        <v>0</v>
      </c>
      <c r="I99">
        <f t="shared" si="0"/>
        <v>0</v>
      </c>
      <c r="J99">
        <f t="shared" si="0"/>
        <v>1.2339999999999999E-2</v>
      </c>
      <c r="K99">
        <f t="shared" si="0"/>
        <v>7.4399999999999883E-3</v>
      </c>
      <c r="L99">
        <f t="shared" si="0"/>
        <v>0.45119999999999932</v>
      </c>
      <c r="M99">
        <f t="shared" si="0"/>
        <v>2.1640000000000045E-2</v>
      </c>
      <c r="N99">
        <f t="shared" si="0"/>
        <v>2.8320000000000067E-2</v>
      </c>
      <c r="O99">
        <f t="shared" si="0"/>
        <v>0</v>
      </c>
      <c r="P99">
        <f t="shared" si="0"/>
        <v>0.03</v>
      </c>
      <c r="Q99">
        <f t="shared" si="0"/>
        <v>2.3999999999999955E-3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8.1949999999999912E-2</v>
      </c>
      <c r="V99">
        <f t="shared" si="0"/>
        <v>4.0250000000000025E-3</v>
      </c>
      <c r="W99">
        <f t="shared" si="0"/>
        <v>9.2275000000000135E-2</v>
      </c>
      <c r="X99">
        <f t="shared" si="0"/>
        <v>3.5279999999999978E-2</v>
      </c>
      <c r="Y99">
        <f t="shared" si="0"/>
        <v>0</v>
      </c>
      <c r="Z99">
        <f t="shared" si="0"/>
        <v>6.0480000000000103E-2</v>
      </c>
      <c r="AA99">
        <f t="shared" si="0"/>
        <v>1.680000000000003E-2</v>
      </c>
      <c r="AB99">
        <f t="shared" si="0"/>
        <v>0</v>
      </c>
      <c r="AC99">
        <f t="shared" si="0"/>
        <v>9.9342500000000042E-2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0.19828749999999998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1.1617149999999996</v>
      </c>
      <c r="AP99">
        <f t="shared" si="0"/>
        <v>-4.6740000000000004E-2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-9.7240000000000002</v>
      </c>
      <c r="G25" s="124">
        <v>-9.7240000000000002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9.7240000000000002</v>
      </c>
      <c r="AF25" s="124">
        <v>0</v>
      </c>
      <c r="AG25" s="124">
        <v>0</v>
      </c>
      <c r="AH25" s="124">
        <v>0</v>
      </c>
      <c r="AI25" s="124">
        <v>9.7240000000000002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9.7240000000000002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-9.7240000000000002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97.240000000000009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97.240000000000009</v>
      </c>
      <c r="DF25" s="123">
        <f t="shared" si="31"/>
        <v>9.7240000000000002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-9.7240000000000002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-26.591999999999999</v>
      </c>
      <c r="G26" s="124">
        <v>-26.591999999999999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26.591999999999999</v>
      </c>
      <c r="AF26" s="124">
        <v>0</v>
      </c>
      <c r="AG26" s="124">
        <v>0</v>
      </c>
      <c r="AH26" s="124">
        <v>0</v>
      </c>
      <c r="AI26" s="124">
        <v>26.591999999999999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26.591999999999999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-26.591999999999999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265.91999999999996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265.91999999999996</v>
      </c>
      <c r="DF26" s="123">
        <f t="shared" si="31"/>
        <v>26.591999999999999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-26.591999999999999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-30</v>
      </c>
      <c r="G27" s="124">
        <v>-30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30</v>
      </c>
      <c r="AF27" s="124">
        <v>0</v>
      </c>
      <c r="AG27" s="124">
        <v>0</v>
      </c>
      <c r="AH27" s="124">
        <v>0</v>
      </c>
      <c r="AI27" s="124">
        <v>30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300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300</v>
      </c>
      <c r="DF27" s="123">
        <f t="shared" si="31"/>
        <v>30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-30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-6</v>
      </c>
      <c r="G28" s="124">
        <v>-6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</v>
      </c>
      <c r="AF28" s="124">
        <v>0</v>
      </c>
      <c r="AG28" s="124">
        <v>0</v>
      </c>
      <c r="AH28" s="124">
        <v>0</v>
      </c>
      <c r="AI28" s="124">
        <v>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60</v>
      </c>
      <c r="DF28" s="123">
        <f t="shared" si="31"/>
        <v>6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1.8079000000000001E-2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-1.8079000000000001E-2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1.8078999999999998E-2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1.8078999999999998E-2</v>
      </c>
      <c r="DE99" s="128"/>
      <c r="DF99" s="123">
        <f t="shared" si="59"/>
        <v>1.8079000000000001E-2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-1.8079000000000001E-2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44680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44680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19.468</v>
      </c>
      <c r="C3" s="22">
        <f>B3</f>
        <v>19.468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8.1395707999999996</v>
      </c>
      <c r="K3" s="23">
        <v>4.6528519999999993</v>
      </c>
      <c r="L3" s="23">
        <v>0</v>
      </c>
      <c r="M3" s="23">
        <v>0.99092119999999984</v>
      </c>
      <c r="N3" s="23">
        <v>5.6846559999999995</v>
      </c>
      <c r="O3" s="23">
        <f t="shared" ref="O3" si="0">$C3*I3/$I3</f>
        <v>19.468</v>
      </c>
      <c r="P3" s="24"/>
      <c r="Q3" s="81">
        <f>O3+P3</f>
        <v>19.468</v>
      </c>
      <c r="S3" s="78">
        <f t="shared" ref="S3:S66" si="1">J3</f>
        <v>8.1395707999999996</v>
      </c>
      <c r="T3" s="78">
        <f t="shared" ref="T3:T66" si="2">K3</f>
        <v>4.6528519999999993</v>
      </c>
      <c r="U3" s="78">
        <f t="shared" ref="U3:U66" si="3">L3</f>
        <v>0</v>
      </c>
      <c r="V3" s="78">
        <f t="shared" ref="V3:V66" si="4">M3</f>
        <v>0.99092119999999984</v>
      </c>
      <c r="W3" s="78">
        <f t="shared" ref="W3:W66" si="5">N3</f>
        <v>5.6846559999999995</v>
      </c>
    </row>
    <row r="4" spans="1:23">
      <c r="A4" s="8" t="s">
        <v>46</v>
      </c>
      <c r="B4" s="22">
        <v>18.815999999999999</v>
      </c>
      <c r="C4" s="22">
        <f t="shared" ref="C4:C67" si="6">B4</f>
        <v>18.815999999999999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7.8669695999999991</v>
      </c>
      <c r="K4" s="23">
        <v>4.4970239999999988</v>
      </c>
      <c r="L4" s="23">
        <v>0</v>
      </c>
      <c r="M4" s="23">
        <v>0.95773439999999976</v>
      </c>
      <c r="N4" s="23">
        <v>5.4942719999999987</v>
      </c>
      <c r="O4" s="23">
        <f t="shared" ref="O4:O67" si="8">$C4*I4/$I4</f>
        <v>18.815999999999999</v>
      </c>
      <c r="P4" s="24"/>
      <c r="Q4" s="81">
        <f t="shared" ref="Q4:Q67" si="9">O4+P4</f>
        <v>18.815999999999999</v>
      </c>
      <c r="S4" s="78">
        <f t="shared" si="1"/>
        <v>7.8669695999999991</v>
      </c>
      <c r="T4" s="78">
        <f t="shared" si="2"/>
        <v>4.4970239999999988</v>
      </c>
      <c r="U4" s="78">
        <f t="shared" si="3"/>
        <v>0</v>
      </c>
      <c r="V4" s="78">
        <f t="shared" si="4"/>
        <v>0.95773439999999976</v>
      </c>
      <c r="W4" s="78">
        <f t="shared" si="5"/>
        <v>5.4942719999999987</v>
      </c>
    </row>
    <row r="5" spans="1:23">
      <c r="A5" s="8" t="s">
        <v>47</v>
      </c>
      <c r="B5" s="22">
        <v>19.007999999999999</v>
      </c>
      <c r="C5" s="22">
        <f t="shared" si="6"/>
        <v>19.007999999999999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7.9472447999999982</v>
      </c>
      <c r="K5" s="23">
        <v>4.5429119999999985</v>
      </c>
      <c r="L5" s="23">
        <v>0</v>
      </c>
      <c r="M5" s="23">
        <v>0.96750719999999968</v>
      </c>
      <c r="N5" s="23">
        <v>5.5503359999999988</v>
      </c>
      <c r="O5" s="23">
        <f t="shared" si="8"/>
        <v>19.007999999999999</v>
      </c>
      <c r="P5" s="24"/>
      <c r="Q5" s="81">
        <f t="shared" si="9"/>
        <v>19.007999999999999</v>
      </c>
      <c r="S5" s="78">
        <f t="shared" si="1"/>
        <v>7.9472447999999982</v>
      </c>
      <c r="T5" s="78">
        <f t="shared" si="2"/>
        <v>4.5429119999999985</v>
      </c>
      <c r="U5" s="78">
        <f t="shared" si="3"/>
        <v>0</v>
      </c>
      <c r="V5" s="78">
        <f t="shared" si="4"/>
        <v>0.96750719999999968</v>
      </c>
      <c r="W5" s="78">
        <f t="shared" si="5"/>
        <v>5.5503359999999988</v>
      </c>
    </row>
    <row r="6" spans="1:23">
      <c r="A6" s="8" t="s">
        <v>48</v>
      </c>
      <c r="B6" s="22">
        <v>19.239999999999998</v>
      </c>
      <c r="C6" s="22">
        <f t="shared" si="6"/>
        <v>19.239999999999998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8.0442439999999991</v>
      </c>
      <c r="K6" s="23">
        <v>4.5983599999999987</v>
      </c>
      <c r="L6" s="23">
        <v>0</v>
      </c>
      <c r="M6" s="23">
        <v>0.97931599999999974</v>
      </c>
      <c r="N6" s="23">
        <v>5.6180799999999991</v>
      </c>
      <c r="O6" s="23">
        <f t="shared" si="8"/>
        <v>19.239999999999998</v>
      </c>
      <c r="P6" s="24"/>
      <c r="Q6" s="81">
        <f t="shared" si="9"/>
        <v>19.239999999999998</v>
      </c>
      <c r="S6" s="78">
        <f t="shared" si="1"/>
        <v>8.0442439999999991</v>
      </c>
      <c r="T6" s="78">
        <f t="shared" si="2"/>
        <v>4.5983599999999987</v>
      </c>
      <c r="U6" s="78">
        <f t="shared" si="3"/>
        <v>0</v>
      </c>
      <c r="V6" s="78">
        <f t="shared" si="4"/>
        <v>0.97931599999999974</v>
      </c>
      <c r="W6" s="78">
        <f t="shared" si="5"/>
        <v>5.6180799999999991</v>
      </c>
    </row>
    <row r="7" spans="1:23">
      <c r="A7" s="8" t="s">
        <v>49</v>
      </c>
      <c r="B7" s="22">
        <v>18.739999999999998</v>
      </c>
      <c r="C7" s="22">
        <f t="shared" si="6"/>
        <v>18.739999999999998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7.8351939999999987</v>
      </c>
      <c r="K7" s="23">
        <v>4.4788599999999983</v>
      </c>
      <c r="L7" s="23">
        <v>0</v>
      </c>
      <c r="M7" s="23">
        <v>0.95386599999999977</v>
      </c>
      <c r="N7" s="23">
        <v>5.4720799999999992</v>
      </c>
      <c r="O7" s="23">
        <f t="shared" si="8"/>
        <v>18.739999999999998</v>
      </c>
      <c r="P7" s="24"/>
      <c r="Q7" s="81">
        <f t="shared" si="9"/>
        <v>18.739999999999998</v>
      </c>
      <c r="S7" s="78">
        <f t="shared" si="1"/>
        <v>7.8351939999999987</v>
      </c>
      <c r="T7" s="78">
        <f t="shared" si="2"/>
        <v>4.4788599999999983</v>
      </c>
      <c r="U7" s="78">
        <f t="shared" si="3"/>
        <v>0</v>
      </c>
      <c r="V7" s="78">
        <f t="shared" si="4"/>
        <v>0.95386599999999977</v>
      </c>
      <c r="W7" s="78">
        <f t="shared" si="5"/>
        <v>5.4720799999999992</v>
      </c>
    </row>
    <row r="8" spans="1:23">
      <c r="A8" s="8" t="s">
        <v>50</v>
      </c>
      <c r="B8" s="22">
        <v>17.623999999999999</v>
      </c>
      <c r="C8" s="22">
        <f t="shared" si="6"/>
        <v>17.623999999999999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7.3685943999999983</v>
      </c>
      <c r="K8" s="23">
        <v>4.2121359999999983</v>
      </c>
      <c r="L8" s="23">
        <v>0</v>
      </c>
      <c r="M8" s="23">
        <v>0.89706159999999979</v>
      </c>
      <c r="N8" s="23">
        <v>5.1462079999999988</v>
      </c>
      <c r="O8" s="23">
        <f t="shared" si="8"/>
        <v>17.623999999999999</v>
      </c>
      <c r="P8" s="24"/>
      <c r="Q8" s="81">
        <f t="shared" si="9"/>
        <v>17.623999999999999</v>
      </c>
      <c r="S8" s="78">
        <f t="shared" si="1"/>
        <v>7.3685943999999983</v>
      </c>
      <c r="T8" s="78">
        <f t="shared" si="2"/>
        <v>4.2121359999999983</v>
      </c>
      <c r="U8" s="78">
        <f t="shared" si="3"/>
        <v>0</v>
      </c>
      <c r="V8" s="78">
        <f t="shared" si="4"/>
        <v>0.89706159999999979</v>
      </c>
      <c r="W8" s="78">
        <f t="shared" si="5"/>
        <v>5.1462079999999988</v>
      </c>
    </row>
    <row r="9" spans="1:23">
      <c r="A9" s="8" t="s">
        <v>51</v>
      </c>
      <c r="B9" s="22">
        <v>18.027999999999999</v>
      </c>
      <c r="C9" s="22">
        <f t="shared" si="6"/>
        <v>18.027999999999999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7.5375067999999992</v>
      </c>
      <c r="K9" s="23">
        <v>4.3086919999999989</v>
      </c>
      <c r="L9" s="23">
        <v>0</v>
      </c>
      <c r="M9" s="23">
        <v>0.91762519999999981</v>
      </c>
      <c r="N9" s="23">
        <v>5.2641759999999991</v>
      </c>
      <c r="O9" s="23">
        <f t="shared" si="8"/>
        <v>18.027999999999999</v>
      </c>
      <c r="P9" s="24"/>
      <c r="Q9" s="81">
        <f t="shared" si="9"/>
        <v>18.027999999999999</v>
      </c>
      <c r="S9" s="78">
        <f t="shared" si="1"/>
        <v>7.5375067999999992</v>
      </c>
      <c r="T9" s="78">
        <f t="shared" si="2"/>
        <v>4.3086919999999989</v>
      </c>
      <c r="U9" s="78">
        <f t="shared" si="3"/>
        <v>0</v>
      </c>
      <c r="V9" s="78">
        <f t="shared" si="4"/>
        <v>0.91762519999999981</v>
      </c>
      <c r="W9" s="78">
        <f t="shared" si="5"/>
        <v>5.2641759999999991</v>
      </c>
    </row>
    <row r="10" spans="1:23">
      <c r="A10" s="8" t="s">
        <v>52</v>
      </c>
      <c r="B10" s="22">
        <v>18.22</v>
      </c>
      <c r="C10" s="22">
        <f t="shared" si="6"/>
        <v>18.22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7.6177819999999983</v>
      </c>
      <c r="K10" s="23">
        <v>4.3545799999999995</v>
      </c>
      <c r="L10" s="23">
        <v>0</v>
      </c>
      <c r="M10" s="23">
        <v>0.92739799999999972</v>
      </c>
      <c r="N10" s="23">
        <v>5.3202399999999992</v>
      </c>
      <c r="O10" s="23">
        <f t="shared" si="8"/>
        <v>18.22</v>
      </c>
      <c r="P10" s="24"/>
      <c r="Q10" s="81">
        <f t="shared" si="9"/>
        <v>18.22</v>
      </c>
      <c r="S10" s="78">
        <f t="shared" si="1"/>
        <v>7.6177819999999983</v>
      </c>
      <c r="T10" s="78">
        <f t="shared" si="2"/>
        <v>4.3545799999999995</v>
      </c>
      <c r="U10" s="78">
        <f t="shared" si="3"/>
        <v>0</v>
      </c>
      <c r="V10" s="78">
        <f t="shared" si="4"/>
        <v>0.92739799999999972</v>
      </c>
      <c r="W10" s="78">
        <f t="shared" si="5"/>
        <v>5.3202399999999992</v>
      </c>
    </row>
    <row r="11" spans="1:23">
      <c r="A11" s="8" t="s">
        <v>53</v>
      </c>
      <c r="B11" s="22">
        <v>17.527999999999999</v>
      </c>
      <c r="C11" s="22">
        <f t="shared" si="6"/>
        <v>17.527999999999999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7.3284567999999988</v>
      </c>
      <c r="K11" s="23">
        <v>4.1891919999999985</v>
      </c>
      <c r="L11" s="23">
        <v>0</v>
      </c>
      <c r="M11" s="23">
        <v>0.89217519999999984</v>
      </c>
      <c r="N11" s="23">
        <v>5.1181759999999992</v>
      </c>
      <c r="O11" s="23">
        <f t="shared" si="8"/>
        <v>17.527999999999999</v>
      </c>
      <c r="P11" s="24"/>
      <c r="Q11" s="81">
        <f t="shared" si="9"/>
        <v>17.527999999999999</v>
      </c>
      <c r="S11" s="78">
        <f t="shared" si="1"/>
        <v>7.3284567999999988</v>
      </c>
      <c r="T11" s="78">
        <f t="shared" si="2"/>
        <v>4.1891919999999985</v>
      </c>
      <c r="U11" s="78">
        <f t="shared" si="3"/>
        <v>0</v>
      </c>
      <c r="V11" s="78">
        <f t="shared" si="4"/>
        <v>0.89217519999999984</v>
      </c>
      <c r="W11" s="78">
        <f t="shared" si="5"/>
        <v>5.1181759999999992</v>
      </c>
    </row>
    <row r="12" spans="1:23">
      <c r="A12" s="8" t="s">
        <v>54</v>
      </c>
      <c r="B12" s="22">
        <v>18.315999999999999</v>
      </c>
      <c r="C12" s="22">
        <f t="shared" si="6"/>
        <v>18.315999999999999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7.6579195999999987</v>
      </c>
      <c r="K12" s="23">
        <v>4.3775239999999993</v>
      </c>
      <c r="L12" s="23">
        <v>0</v>
      </c>
      <c r="M12" s="23">
        <v>0.93228439999999979</v>
      </c>
      <c r="N12" s="23">
        <v>5.3482719999999988</v>
      </c>
      <c r="O12" s="23">
        <f t="shared" si="8"/>
        <v>18.315999999999999</v>
      </c>
      <c r="P12" s="24"/>
      <c r="Q12" s="81">
        <f t="shared" si="9"/>
        <v>18.315999999999999</v>
      </c>
      <c r="S12" s="78">
        <f t="shared" si="1"/>
        <v>7.6579195999999987</v>
      </c>
      <c r="T12" s="78">
        <f t="shared" si="2"/>
        <v>4.3775239999999993</v>
      </c>
      <c r="U12" s="78">
        <f t="shared" si="3"/>
        <v>0</v>
      </c>
      <c r="V12" s="78">
        <f t="shared" si="4"/>
        <v>0.93228439999999979</v>
      </c>
      <c r="W12" s="78">
        <f t="shared" si="5"/>
        <v>5.3482719999999988</v>
      </c>
    </row>
    <row r="13" spans="1:23">
      <c r="A13" s="8" t="s">
        <v>55</v>
      </c>
      <c r="B13" s="22">
        <v>17.068000000000001</v>
      </c>
      <c r="C13" s="22">
        <f t="shared" si="6"/>
        <v>17.068000000000001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7.1361308000000001</v>
      </c>
      <c r="K13" s="23">
        <v>4.0792519999999994</v>
      </c>
      <c r="L13" s="23">
        <v>0</v>
      </c>
      <c r="M13" s="23">
        <v>0.8687611999999999</v>
      </c>
      <c r="N13" s="23">
        <v>4.9838559999999994</v>
      </c>
      <c r="O13" s="23">
        <f t="shared" si="8"/>
        <v>17.068000000000001</v>
      </c>
      <c r="P13" s="24"/>
      <c r="Q13" s="81">
        <f t="shared" si="9"/>
        <v>17.068000000000001</v>
      </c>
      <c r="S13" s="78">
        <f t="shared" si="1"/>
        <v>7.1361308000000001</v>
      </c>
      <c r="T13" s="78">
        <f t="shared" si="2"/>
        <v>4.0792519999999994</v>
      </c>
      <c r="U13" s="78">
        <f t="shared" si="3"/>
        <v>0</v>
      </c>
      <c r="V13" s="78">
        <f t="shared" si="4"/>
        <v>0.8687611999999999</v>
      </c>
      <c r="W13" s="78">
        <f t="shared" si="5"/>
        <v>4.9838559999999994</v>
      </c>
    </row>
    <row r="14" spans="1:23">
      <c r="A14" s="8" t="s">
        <v>56</v>
      </c>
      <c r="B14" s="22">
        <v>18.664000000000001</v>
      </c>
      <c r="C14" s="22">
        <f t="shared" si="6"/>
        <v>18.664000000000001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7.8034183999999991</v>
      </c>
      <c r="K14" s="23">
        <v>4.4606959999999996</v>
      </c>
      <c r="L14" s="23">
        <v>0</v>
      </c>
      <c r="M14" s="23">
        <v>0.9499976</v>
      </c>
      <c r="N14" s="23">
        <v>5.4498879999999996</v>
      </c>
      <c r="O14" s="23">
        <f t="shared" si="8"/>
        <v>18.664000000000001</v>
      </c>
      <c r="P14" s="24"/>
      <c r="Q14" s="81">
        <f t="shared" si="9"/>
        <v>18.664000000000001</v>
      </c>
      <c r="S14" s="78">
        <f t="shared" si="1"/>
        <v>7.8034183999999991</v>
      </c>
      <c r="T14" s="78">
        <f t="shared" si="2"/>
        <v>4.4606959999999996</v>
      </c>
      <c r="U14" s="78">
        <f t="shared" si="3"/>
        <v>0</v>
      </c>
      <c r="V14" s="78">
        <f t="shared" si="4"/>
        <v>0.9499976</v>
      </c>
      <c r="W14" s="78">
        <f t="shared" si="5"/>
        <v>5.4498879999999996</v>
      </c>
    </row>
    <row r="15" spans="1:23">
      <c r="A15" s="8" t="s">
        <v>57</v>
      </c>
      <c r="B15" s="22">
        <v>18.584</v>
      </c>
      <c r="C15" s="22">
        <f t="shared" si="6"/>
        <v>18.584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7.7699703999999983</v>
      </c>
      <c r="K15" s="23">
        <v>4.4415759999999986</v>
      </c>
      <c r="L15" s="23">
        <v>0</v>
      </c>
      <c r="M15" s="23">
        <v>0.94592559999999981</v>
      </c>
      <c r="N15" s="23">
        <v>5.4265279999999985</v>
      </c>
      <c r="O15" s="23">
        <f t="shared" si="8"/>
        <v>18.584</v>
      </c>
      <c r="P15" s="24"/>
      <c r="Q15" s="81">
        <f t="shared" si="9"/>
        <v>18.584</v>
      </c>
      <c r="S15" s="78">
        <f t="shared" si="1"/>
        <v>7.7699703999999983</v>
      </c>
      <c r="T15" s="78">
        <f t="shared" si="2"/>
        <v>4.4415759999999986</v>
      </c>
      <c r="U15" s="78">
        <f t="shared" si="3"/>
        <v>0</v>
      </c>
      <c r="V15" s="78">
        <f t="shared" si="4"/>
        <v>0.94592559999999981</v>
      </c>
      <c r="W15" s="78">
        <f t="shared" si="5"/>
        <v>5.4265279999999985</v>
      </c>
    </row>
    <row r="16" spans="1:23">
      <c r="A16" s="8" t="s">
        <v>58</v>
      </c>
      <c r="B16" s="22">
        <v>18.776</v>
      </c>
      <c r="C16" s="22">
        <f t="shared" si="6"/>
        <v>18.776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7.8502455999999992</v>
      </c>
      <c r="K16" s="23">
        <v>4.4874639999999992</v>
      </c>
      <c r="L16" s="23">
        <v>0</v>
      </c>
      <c r="M16" s="23">
        <v>0.95569839999999984</v>
      </c>
      <c r="N16" s="23">
        <v>5.4825919999999986</v>
      </c>
      <c r="O16" s="23">
        <f t="shared" si="8"/>
        <v>18.776</v>
      </c>
      <c r="P16" s="24"/>
      <c r="Q16" s="81">
        <f t="shared" si="9"/>
        <v>18.776</v>
      </c>
      <c r="S16" s="78">
        <f t="shared" si="1"/>
        <v>7.8502455999999992</v>
      </c>
      <c r="T16" s="78">
        <f t="shared" si="2"/>
        <v>4.4874639999999992</v>
      </c>
      <c r="U16" s="78">
        <f t="shared" si="3"/>
        <v>0</v>
      </c>
      <c r="V16" s="78">
        <f t="shared" si="4"/>
        <v>0.95569839999999984</v>
      </c>
      <c r="W16" s="78">
        <f t="shared" si="5"/>
        <v>5.4825919999999986</v>
      </c>
    </row>
    <row r="17" spans="1:23">
      <c r="A17" s="8" t="s">
        <v>59</v>
      </c>
      <c r="B17" s="22">
        <v>17.512</v>
      </c>
      <c r="C17" s="22">
        <f t="shared" si="6"/>
        <v>17.512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7.3217671999999991</v>
      </c>
      <c r="K17" s="23">
        <v>4.1853679999999995</v>
      </c>
      <c r="L17" s="23">
        <v>0</v>
      </c>
      <c r="M17" s="23">
        <v>0.89136079999999995</v>
      </c>
      <c r="N17" s="23">
        <v>5.1135039999999989</v>
      </c>
      <c r="O17" s="23">
        <f t="shared" si="8"/>
        <v>17.512</v>
      </c>
      <c r="P17" s="24"/>
      <c r="Q17" s="81">
        <f t="shared" si="9"/>
        <v>17.512</v>
      </c>
      <c r="S17" s="78">
        <f t="shared" si="1"/>
        <v>7.3217671999999991</v>
      </c>
      <c r="T17" s="78">
        <f t="shared" si="2"/>
        <v>4.1853679999999995</v>
      </c>
      <c r="U17" s="78">
        <f t="shared" si="3"/>
        <v>0</v>
      </c>
      <c r="V17" s="78">
        <f t="shared" si="4"/>
        <v>0.89136079999999995</v>
      </c>
      <c r="W17" s="78">
        <f t="shared" si="5"/>
        <v>5.1135039999999989</v>
      </c>
    </row>
    <row r="18" spans="1:23">
      <c r="A18" s="8" t="s">
        <v>60</v>
      </c>
      <c r="B18" s="22">
        <v>18.891999999999999</v>
      </c>
      <c r="C18" s="22">
        <f t="shared" si="6"/>
        <v>18.891999999999999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7.8987451999999996</v>
      </c>
      <c r="K18" s="23">
        <v>4.5151879999999984</v>
      </c>
      <c r="L18" s="23">
        <v>0</v>
      </c>
      <c r="M18" s="23">
        <v>0.96160279999999987</v>
      </c>
      <c r="N18" s="23">
        <v>5.5164639999999991</v>
      </c>
      <c r="O18" s="23">
        <f t="shared" si="8"/>
        <v>18.891999999999999</v>
      </c>
      <c r="P18" s="24"/>
      <c r="Q18" s="81">
        <f t="shared" si="9"/>
        <v>18.891999999999999</v>
      </c>
      <c r="S18" s="78">
        <f t="shared" si="1"/>
        <v>7.8987451999999996</v>
      </c>
      <c r="T18" s="78">
        <f t="shared" si="2"/>
        <v>4.5151879999999984</v>
      </c>
      <c r="U18" s="78">
        <f t="shared" si="3"/>
        <v>0</v>
      </c>
      <c r="V18" s="78">
        <f t="shared" si="4"/>
        <v>0.96160279999999987</v>
      </c>
      <c r="W18" s="78">
        <f t="shared" si="5"/>
        <v>5.5164639999999991</v>
      </c>
    </row>
    <row r="19" spans="1:23">
      <c r="A19" s="8" t="s">
        <v>61</v>
      </c>
      <c r="B19" s="22">
        <v>18.335999999999999</v>
      </c>
      <c r="C19" s="22">
        <f t="shared" si="6"/>
        <v>18.335999999999999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7.6662815999999987</v>
      </c>
      <c r="K19" s="23">
        <v>4.3823039999999986</v>
      </c>
      <c r="L19" s="23">
        <v>0</v>
      </c>
      <c r="M19" s="23">
        <v>0.93330239999999975</v>
      </c>
      <c r="N19" s="23">
        <v>5.354111999999998</v>
      </c>
      <c r="O19" s="23">
        <f t="shared" si="8"/>
        <v>18.335999999999999</v>
      </c>
      <c r="P19" s="24"/>
      <c r="Q19" s="81">
        <f t="shared" si="9"/>
        <v>18.335999999999999</v>
      </c>
      <c r="S19" s="78">
        <f t="shared" si="1"/>
        <v>7.6662815999999987</v>
      </c>
      <c r="T19" s="78">
        <f t="shared" si="2"/>
        <v>4.3823039999999986</v>
      </c>
      <c r="U19" s="78">
        <f t="shared" si="3"/>
        <v>0</v>
      </c>
      <c r="V19" s="78">
        <f t="shared" si="4"/>
        <v>0.93330239999999975</v>
      </c>
      <c r="W19" s="78">
        <f t="shared" si="5"/>
        <v>5.354111999999998</v>
      </c>
    </row>
    <row r="20" spans="1:23">
      <c r="A20" s="8" t="s">
        <v>62</v>
      </c>
      <c r="B20" s="22">
        <v>18.911999999999999</v>
      </c>
      <c r="C20" s="22">
        <f t="shared" si="6"/>
        <v>18.911999999999999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7.9071071999999996</v>
      </c>
      <c r="K20" s="23">
        <v>4.5199679999999987</v>
      </c>
      <c r="L20" s="23">
        <v>0</v>
      </c>
      <c r="M20" s="23">
        <v>0.96262079999999983</v>
      </c>
      <c r="N20" s="23">
        <v>5.5223039999999983</v>
      </c>
      <c r="O20" s="23">
        <f t="shared" si="8"/>
        <v>18.911999999999999</v>
      </c>
      <c r="P20" s="24"/>
      <c r="Q20" s="81">
        <f t="shared" si="9"/>
        <v>18.911999999999999</v>
      </c>
      <c r="S20" s="78">
        <f t="shared" si="1"/>
        <v>7.9071071999999996</v>
      </c>
      <c r="T20" s="78">
        <f t="shared" si="2"/>
        <v>4.5199679999999987</v>
      </c>
      <c r="U20" s="78">
        <f t="shared" si="3"/>
        <v>0</v>
      </c>
      <c r="V20" s="78">
        <f t="shared" si="4"/>
        <v>0.96262079999999983</v>
      </c>
      <c r="W20" s="78">
        <f t="shared" si="5"/>
        <v>5.5223039999999983</v>
      </c>
    </row>
    <row r="21" spans="1:23">
      <c r="A21" s="8" t="s">
        <v>63</v>
      </c>
      <c r="B21" s="22">
        <v>18.527999999999999</v>
      </c>
      <c r="C21" s="22">
        <f t="shared" si="6"/>
        <v>18.527999999999999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7.7465567999999987</v>
      </c>
      <c r="K21" s="23">
        <v>4.4281919999999992</v>
      </c>
      <c r="L21" s="23">
        <v>0</v>
      </c>
      <c r="M21" s="23">
        <v>0.94307519999999978</v>
      </c>
      <c r="N21" s="23">
        <v>5.4101759999999981</v>
      </c>
      <c r="O21" s="23">
        <f t="shared" si="8"/>
        <v>18.527999999999999</v>
      </c>
      <c r="P21" s="24"/>
      <c r="Q21" s="81">
        <f t="shared" si="9"/>
        <v>18.527999999999999</v>
      </c>
      <c r="S21" s="78">
        <f t="shared" si="1"/>
        <v>7.7465567999999987</v>
      </c>
      <c r="T21" s="78">
        <f t="shared" si="2"/>
        <v>4.4281919999999992</v>
      </c>
      <c r="U21" s="78">
        <f t="shared" si="3"/>
        <v>0</v>
      </c>
      <c r="V21" s="78">
        <f t="shared" si="4"/>
        <v>0.94307519999999978</v>
      </c>
      <c r="W21" s="78">
        <f t="shared" si="5"/>
        <v>5.4101759999999981</v>
      </c>
    </row>
    <row r="22" spans="1:23">
      <c r="A22" s="8" t="s">
        <v>64</v>
      </c>
      <c r="B22" s="22">
        <v>18.952000000000002</v>
      </c>
      <c r="C22" s="22">
        <f t="shared" si="6"/>
        <v>18.952000000000002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7.9238311999999995</v>
      </c>
      <c r="K22" s="23">
        <v>4.529528</v>
      </c>
      <c r="L22" s="23">
        <v>0</v>
      </c>
      <c r="M22" s="23">
        <v>0.96465679999999987</v>
      </c>
      <c r="N22" s="23">
        <v>5.5339839999999993</v>
      </c>
      <c r="O22" s="23">
        <f t="shared" si="8"/>
        <v>18.952000000000002</v>
      </c>
      <c r="P22" s="24"/>
      <c r="Q22" s="81">
        <f t="shared" si="9"/>
        <v>18.952000000000002</v>
      </c>
      <c r="S22" s="78">
        <f t="shared" si="1"/>
        <v>7.9238311999999995</v>
      </c>
      <c r="T22" s="78">
        <f t="shared" si="2"/>
        <v>4.529528</v>
      </c>
      <c r="U22" s="78">
        <f t="shared" si="3"/>
        <v>0</v>
      </c>
      <c r="V22" s="78">
        <f t="shared" si="4"/>
        <v>0.96465679999999987</v>
      </c>
      <c r="W22" s="78">
        <f t="shared" si="5"/>
        <v>5.5339839999999993</v>
      </c>
    </row>
    <row r="23" spans="1:23">
      <c r="A23" s="8" t="s">
        <v>65</v>
      </c>
      <c r="B23" s="22">
        <v>16.84</v>
      </c>
      <c r="C23" s="22">
        <f t="shared" si="6"/>
        <v>16.84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7.0408039999999996</v>
      </c>
      <c r="K23" s="23">
        <v>4.0247599999999997</v>
      </c>
      <c r="L23" s="23">
        <v>0</v>
      </c>
      <c r="M23" s="23">
        <v>0.85715599999999981</v>
      </c>
      <c r="N23" s="23">
        <v>4.917279999999999</v>
      </c>
      <c r="O23" s="23">
        <f t="shared" si="8"/>
        <v>16.84</v>
      </c>
      <c r="P23" s="24"/>
      <c r="Q23" s="81">
        <f t="shared" si="9"/>
        <v>16.84</v>
      </c>
      <c r="S23" s="78">
        <f t="shared" si="1"/>
        <v>7.0408039999999996</v>
      </c>
      <c r="T23" s="78">
        <f t="shared" si="2"/>
        <v>4.0247599999999997</v>
      </c>
      <c r="U23" s="78">
        <f t="shared" si="3"/>
        <v>0</v>
      </c>
      <c r="V23" s="78">
        <f t="shared" si="4"/>
        <v>0.85715599999999981</v>
      </c>
      <c r="W23" s="78">
        <f t="shared" si="5"/>
        <v>4.917279999999999</v>
      </c>
    </row>
    <row r="24" spans="1:23">
      <c r="A24" s="8" t="s">
        <v>66</v>
      </c>
      <c r="B24" s="22">
        <v>18.856000000000002</v>
      </c>
      <c r="C24" s="22">
        <f t="shared" si="6"/>
        <v>18.856000000000002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7.8836936</v>
      </c>
      <c r="K24" s="23">
        <v>4.5065839999999993</v>
      </c>
      <c r="L24" s="23">
        <v>0</v>
      </c>
      <c r="M24" s="23">
        <v>0.95977039999999991</v>
      </c>
      <c r="N24" s="23">
        <v>5.5059519999999997</v>
      </c>
      <c r="O24" s="23">
        <f t="shared" si="8"/>
        <v>18.856000000000002</v>
      </c>
      <c r="P24" s="24"/>
      <c r="Q24" s="81">
        <f t="shared" si="9"/>
        <v>18.856000000000002</v>
      </c>
      <c r="S24" s="78">
        <f t="shared" si="1"/>
        <v>7.8836936</v>
      </c>
      <c r="T24" s="78">
        <f t="shared" si="2"/>
        <v>4.5065839999999993</v>
      </c>
      <c r="U24" s="78">
        <f t="shared" si="3"/>
        <v>0</v>
      </c>
      <c r="V24" s="78">
        <f t="shared" si="4"/>
        <v>0.95977039999999991</v>
      </c>
      <c r="W24" s="78">
        <f t="shared" si="5"/>
        <v>5.5059519999999997</v>
      </c>
    </row>
    <row r="25" spans="1:23">
      <c r="A25" s="8" t="s">
        <v>67</v>
      </c>
      <c r="B25" s="22">
        <v>19.372</v>
      </c>
      <c r="C25" s="22">
        <f t="shared" si="6"/>
        <v>19.372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8.0994332</v>
      </c>
      <c r="K25" s="23">
        <v>4.6299079999999995</v>
      </c>
      <c r="L25" s="23">
        <v>0</v>
      </c>
      <c r="M25" s="23">
        <v>0.98603479999999977</v>
      </c>
      <c r="N25" s="23">
        <v>5.6566239999999981</v>
      </c>
      <c r="O25" s="23">
        <f t="shared" si="8"/>
        <v>19.372</v>
      </c>
      <c r="P25" s="24"/>
      <c r="Q25" s="81">
        <f t="shared" si="9"/>
        <v>19.372</v>
      </c>
      <c r="S25" s="78">
        <f t="shared" si="1"/>
        <v>8.0994332</v>
      </c>
      <c r="T25" s="78">
        <f t="shared" si="2"/>
        <v>4.6299079999999995</v>
      </c>
      <c r="U25" s="78">
        <f t="shared" si="3"/>
        <v>0</v>
      </c>
      <c r="V25" s="78">
        <f t="shared" si="4"/>
        <v>0.98603479999999977</v>
      </c>
      <c r="W25" s="78">
        <f t="shared" si="5"/>
        <v>5.6566239999999981</v>
      </c>
    </row>
    <row r="26" spans="1:23">
      <c r="A26" s="8" t="s">
        <v>68</v>
      </c>
      <c r="B26" s="22">
        <v>19.372</v>
      </c>
      <c r="C26" s="22">
        <f t="shared" si="6"/>
        <v>19.372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8.0994332</v>
      </c>
      <c r="K26" s="23">
        <v>4.6299079999999995</v>
      </c>
      <c r="L26" s="23">
        <v>0</v>
      </c>
      <c r="M26" s="23">
        <v>0.98603479999999977</v>
      </c>
      <c r="N26" s="23">
        <v>5.6566239999999981</v>
      </c>
      <c r="O26" s="23">
        <f t="shared" si="8"/>
        <v>19.372</v>
      </c>
      <c r="P26" s="24"/>
      <c r="Q26" s="81">
        <f t="shared" si="9"/>
        <v>19.372</v>
      </c>
      <c r="S26" s="78">
        <f t="shared" si="1"/>
        <v>8.0994332</v>
      </c>
      <c r="T26" s="78">
        <f t="shared" si="2"/>
        <v>4.6299079999999995</v>
      </c>
      <c r="U26" s="78">
        <f t="shared" si="3"/>
        <v>0</v>
      </c>
      <c r="V26" s="78">
        <f t="shared" si="4"/>
        <v>0.98603479999999977</v>
      </c>
      <c r="W26" s="78">
        <f t="shared" si="5"/>
        <v>5.6566239999999981</v>
      </c>
    </row>
    <row r="27" spans="1:23">
      <c r="A27" s="8" t="s">
        <v>69</v>
      </c>
      <c r="B27" s="22">
        <v>17.527999999999999</v>
      </c>
      <c r="C27" s="22">
        <f t="shared" si="6"/>
        <v>17.527999999999999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7.3284567999999988</v>
      </c>
      <c r="K27" s="23">
        <v>4.1891919999999985</v>
      </c>
      <c r="L27" s="23">
        <v>0</v>
      </c>
      <c r="M27" s="23">
        <v>0.89217519999999984</v>
      </c>
      <c r="N27" s="23">
        <v>5.1181759999999992</v>
      </c>
      <c r="O27" s="23">
        <f t="shared" si="8"/>
        <v>17.527999999999999</v>
      </c>
      <c r="P27" s="24"/>
      <c r="Q27" s="81">
        <f t="shared" si="9"/>
        <v>17.527999999999999</v>
      </c>
      <c r="S27" s="78">
        <f t="shared" si="1"/>
        <v>7.3284567999999988</v>
      </c>
      <c r="T27" s="78">
        <f t="shared" si="2"/>
        <v>4.1891919999999985</v>
      </c>
      <c r="U27" s="78">
        <f t="shared" si="3"/>
        <v>0</v>
      </c>
      <c r="V27" s="78">
        <f t="shared" si="4"/>
        <v>0.89217519999999984</v>
      </c>
      <c r="W27" s="78">
        <f t="shared" si="5"/>
        <v>5.1181759999999992</v>
      </c>
    </row>
    <row r="28" spans="1:23">
      <c r="A28" s="8" t="s">
        <v>70</v>
      </c>
      <c r="B28" s="22">
        <v>17.876000000000001</v>
      </c>
      <c r="C28" s="22">
        <f t="shared" si="6"/>
        <v>17.876000000000001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7.4739555999999991</v>
      </c>
      <c r="K28" s="23">
        <v>4.2723639999999996</v>
      </c>
      <c r="L28" s="23">
        <v>0</v>
      </c>
      <c r="M28" s="23">
        <v>0.90988839999999993</v>
      </c>
      <c r="N28" s="23">
        <v>5.2197919999999991</v>
      </c>
      <c r="O28" s="23">
        <f t="shared" si="8"/>
        <v>17.876000000000001</v>
      </c>
      <c r="P28" s="24"/>
      <c r="Q28" s="81">
        <f t="shared" si="9"/>
        <v>17.876000000000001</v>
      </c>
      <c r="S28" s="78">
        <f t="shared" si="1"/>
        <v>7.4739555999999991</v>
      </c>
      <c r="T28" s="78">
        <f t="shared" si="2"/>
        <v>4.2723639999999996</v>
      </c>
      <c r="U28" s="78">
        <f t="shared" si="3"/>
        <v>0</v>
      </c>
      <c r="V28" s="78">
        <f t="shared" si="4"/>
        <v>0.90988839999999993</v>
      </c>
      <c r="W28" s="78">
        <f t="shared" si="5"/>
        <v>5.2197919999999991</v>
      </c>
    </row>
    <row r="29" spans="1:23">
      <c r="A29" s="8" t="s">
        <v>71</v>
      </c>
      <c r="B29" s="22">
        <v>18.568000000000001</v>
      </c>
      <c r="C29" s="22">
        <f t="shared" si="6"/>
        <v>18.568000000000001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7.7632808000000004</v>
      </c>
      <c r="K29" s="23">
        <v>4.4377519999999988</v>
      </c>
      <c r="L29" s="23">
        <v>0</v>
      </c>
      <c r="M29" s="23">
        <v>0.94511119999999993</v>
      </c>
      <c r="N29" s="23">
        <v>5.4218559999999991</v>
      </c>
      <c r="O29" s="23">
        <f t="shared" si="8"/>
        <v>18.568000000000001</v>
      </c>
      <c r="P29" s="24"/>
      <c r="Q29" s="81">
        <f t="shared" si="9"/>
        <v>18.568000000000001</v>
      </c>
      <c r="S29" s="78">
        <f t="shared" si="1"/>
        <v>7.7632808000000004</v>
      </c>
      <c r="T29" s="78">
        <f t="shared" si="2"/>
        <v>4.4377519999999988</v>
      </c>
      <c r="U29" s="78">
        <f t="shared" si="3"/>
        <v>0</v>
      </c>
      <c r="V29" s="78">
        <f t="shared" si="4"/>
        <v>0.94511119999999993</v>
      </c>
      <c r="W29" s="78">
        <f t="shared" si="5"/>
        <v>5.4218559999999991</v>
      </c>
    </row>
    <row r="30" spans="1:23">
      <c r="A30" s="8" t="s">
        <v>72</v>
      </c>
      <c r="B30" s="22">
        <v>18.088000000000001</v>
      </c>
      <c r="C30" s="22">
        <f t="shared" si="6"/>
        <v>18.088000000000001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7.5625928</v>
      </c>
      <c r="K30" s="23">
        <v>4.3230319999999995</v>
      </c>
      <c r="L30" s="23">
        <v>0</v>
      </c>
      <c r="M30" s="23">
        <v>0.92067919999999992</v>
      </c>
      <c r="N30" s="23">
        <v>5.2816960000000002</v>
      </c>
      <c r="O30" s="23">
        <f t="shared" si="8"/>
        <v>18.088000000000001</v>
      </c>
      <c r="P30" s="24"/>
      <c r="Q30" s="81">
        <f t="shared" si="9"/>
        <v>18.088000000000001</v>
      </c>
      <c r="S30" s="78">
        <f t="shared" si="1"/>
        <v>7.5625928</v>
      </c>
      <c r="T30" s="78">
        <f t="shared" si="2"/>
        <v>4.3230319999999995</v>
      </c>
      <c r="U30" s="78">
        <f t="shared" si="3"/>
        <v>0</v>
      </c>
      <c r="V30" s="78">
        <f t="shared" si="4"/>
        <v>0.92067919999999992</v>
      </c>
      <c r="W30" s="78">
        <f t="shared" si="5"/>
        <v>5.2816960000000002</v>
      </c>
    </row>
    <row r="31" spans="1:23">
      <c r="A31" s="8" t="s">
        <v>73</v>
      </c>
      <c r="B31" s="22">
        <v>18.315999999999999</v>
      </c>
      <c r="C31" s="22">
        <f t="shared" si="6"/>
        <v>18.315999999999999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7.6579195999999987</v>
      </c>
      <c r="K31" s="23">
        <v>4.3775239999999993</v>
      </c>
      <c r="L31" s="23">
        <v>0</v>
      </c>
      <c r="M31" s="23">
        <v>0.93228439999999979</v>
      </c>
      <c r="N31" s="23">
        <v>5.3482719999999988</v>
      </c>
      <c r="O31" s="23">
        <f t="shared" si="8"/>
        <v>18.315999999999999</v>
      </c>
      <c r="P31" s="24"/>
      <c r="Q31" s="81">
        <f t="shared" si="9"/>
        <v>18.315999999999999</v>
      </c>
      <c r="S31" s="78">
        <f t="shared" si="1"/>
        <v>7.6579195999999987</v>
      </c>
      <c r="T31" s="78">
        <f t="shared" si="2"/>
        <v>4.3775239999999993</v>
      </c>
      <c r="U31" s="78">
        <f t="shared" si="3"/>
        <v>0</v>
      </c>
      <c r="V31" s="78">
        <f t="shared" si="4"/>
        <v>0.93228439999999979</v>
      </c>
      <c r="W31" s="78">
        <f t="shared" si="5"/>
        <v>5.3482719999999988</v>
      </c>
    </row>
    <row r="32" spans="1:23">
      <c r="A32" s="8" t="s">
        <v>74</v>
      </c>
      <c r="B32" s="22">
        <v>18.260000000000002</v>
      </c>
      <c r="C32" s="22">
        <f t="shared" si="6"/>
        <v>18.260000000000002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7.634506</v>
      </c>
      <c r="K32" s="23">
        <v>4.364139999999999</v>
      </c>
      <c r="L32" s="23">
        <v>0</v>
      </c>
      <c r="M32" s="23">
        <v>0.92943399999999998</v>
      </c>
      <c r="N32" s="23">
        <v>5.3319199999999993</v>
      </c>
      <c r="O32" s="23">
        <f t="shared" si="8"/>
        <v>18.260000000000002</v>
      </c>
      <c r="P32" s="24"/>
      <c r="Q32" s="81">
        <f t="shared" si="9"/>
        <v>18.260000000000002</v>
      </c>
      <c r="S32" s="78">
        <f t="shared" si="1"/>
        <v>7.634506</v>
      </c>
      <c r="T32" s="78">
        <f t="shared" si="2"/>
        <v>4.364139999999999</v>
      </c>
      <c r="U32" s="78">
        <f t="shared" si="3"/>
        <v>0</v>
      </c>
      <c r="V32" s="78">
        <f t="shared" si="4"/>
        <v>0.92943399999999998</v>
      </c>
      <c r="W32" s="78">
        <f t="shared" si="5"/>
        <v>5.3319199999999993</v>
      </c>
    </row>
    <row r="33" spans="1:23">
      <c r="A33" s="8" t="s">
        <v>75</v>
      </c>
      <c r="B33" s="22">
        <v>17.472000000000001</v>
      </c>
      <c r="C33" s="22">
        <f t="shared" si="6"/>
        <v>17.472000000000001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7.3050432000000001</v>
      </c>
      <c r="K33" s="23">
        <v>4.1758079999999991</v>
      </c>
      <c r="L33" s="23">
        <v>0</v>
      </c>
      <c r="M33" s="23">
        <v>0.8893247999999998</v>
      </c>
      <c r="N33" s="23">
        <v>5.1018239999999997</v>
      </c>
      <c r="O33" s="23">
        <f t="shared" si="8"/>
        <v>17.472000000000001</v>
      </c>
      <c r="P33" s="24"/>
      <c r="Q33" s="81">
        <f t="shared" si="9"/>
        <v>17.472000000000001</v>
      </c>
      <c r="S33" s="78">
        <f t="shared" si="1"/>
        <v>7.3050432000000001</v>
      </c>
      <c r="T33" s="78">
        <f t="shared" si="2"/>
        <v>4.1758079999999991</v>
      </c>
      <c r="U33" s="78">
        <f t="shared" si="3"/>
        <v>0</v>
      </c>
      <c r="V33" s="78">
        <f t="shared" si="4"/>
        <v>0.8893247999999998</v>
      </c>
      <c r="W33" s="78">
        <f t="shared" si="5"/>
        <v>5.1018239999999997</v>
      </c>
    </row>
    <row r="34" spans="1:23">
      <c r="A34" s="8" t="s">
        <v>76</v>
      </c>
      <c r="B34" s="22">
        <v>18.027999999999999</v>
      </c>
      <c r="C34" s="22">
        <f t="shared" si="6"/>
        <v>18.027999999999999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7.5375067999999992</v>
      </c>
      <c r="K34" s="23">
        <v>4.3086919999999989</v>
      </c>
      <c r="L34" s="23">
        <v>0</v>
      </c>
      <c r="M34" s="23">
        <v>0.91762519999999981</v>
      </c>
      <c r="N34" s="23">
        <v>5.2641759999999991</v>
      </c>
      <c r="O34" s="23">
        <f t="shared" si="8"/>
        <v>18.027999999999999</v>
      </c>
      <c r="P34" s="24"/>
      <c r="Q34" s="81">
        <f t="shared" si="9"/>
        <v>18.027999999999999</v>
      </c>
      <c r="S34" s="78">
        <f t="shared" si="1"/>
        <v>7.5375067999999992</v>
      </c>
      <c r="T34" s="78">
        <f t="shared" si="2"/>
        <v>4.3086919999999989</v>
      </c>
      <c r="U34" s="78">
        <f t="shared" si="3"/>
        <v>0</v>
      </c>
      <c r="V34" s="78">
        <f t="shared" si="4"/>
        <v>0.91762519999999981</v>
      </c>
      <c r="W34" s="78">
        <f t="shared" si="5"/>
        <v>5.2641759999999991</v>
      </c>
    </row>
    <row r="35" spans="1:23">
      <c r="A35" s="8" t="s">
        <v>77</v>
      </c>
      <c r="B35" s="22">
        <v>17.815999999999999</v>
      </c>
      <c r="C35" s="22">
        <f t="shared" si="6"/>
        <v>17.815999999999999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7.4488695999999992</v>
      </c>
      <c r="K35" s="23">
        <v>4.2580239999999989</v>
      </c>
      <c r="L35" s="23">
        <v>0</v>
      </c>
      <c r="M35" s="23">
        <v>0.90683439999999982</v>
      </c>
      <c r="N35" s="23">
        <v>5.2022719999999989</v>
      </c>
      <c r="O35" s="23">
        <f t="shared" si="8"/>
        <v>17.815999999999999</v>
      </c>
      <c r="P35" s="24"/>
      <c r="Q35" s="81">
        <f t="shared" si="9"/>
        <v>17.815999999999999</v>
      </c>
      <c r="S35" s="78">
        <f t="shared" si="1"/>
        <v>7.4488695999999992</v>
      </c>
      <c r="T35" s="78">
        <f t="shared" si="2"/>
        <v>4.2580239999999989</v>
      </c>
      <c r="U35" s="78">
        <f t="shared" si="3"/>
        <v>0</v>
      </c>
      <c r="V35" s="78">
        <f t="shared" si="4"/>
        <v>0.90683439999999982</v>
      </c>
      <c r="W35" s="78">
        <f t="shared" si="5"/>
        <v>5.2022719999999989</v>
      </c>
    </row>
    <row r="36" spans="1:23">
      <c r="A36" s="8" t="s">
        <v>78</v>
      </c>
      <c r="B36" s="22">
        <v>18.2</v>
      </c>
      <c r="C36" s="22">
        <f t="shared" si="6"/>
        <v>18.2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7.6094199999999992</v>
      </c>
      <c r="K36" s="23">
        <v>4.3497999999999992</v>
      </c>
      <c r="L36" s="23">
        <v>0</v>
      </c>
      <c r="M36" s="23">
        <v>0.92637999999999976</v>
      </c>
      <c r="N36" s="23">
        <v>5.3143999999999982</v>
      </c>
      <c r="O36" s="23">
        <f t="shared" si="8"/>
        <v>18.2</v>
      </c>
      <c r="P36" s="24"/>
      <c r="Q36" s="81">
        <f t="shared" si="9"/>
        <v>18.2</v>
      </c>
      <c r="S36" s="78">
        <f t="shared" si="1"/>
        <v>7.6094199999999992</v>
      </c>
      <c r="T36" s="78">
        <f t="shared" si="2"/>
        <v>4.3497999999999992</v>
      </c>
      <c r="U36" s="78">
        <f t="shared" si="3"/>
        <v>0</v>
      </c>
      <c r="V36" s="78">
        <f t="shared" si="4"/>
        <v>0.92637999999999976</v>
      </c>
      <c r="W36" s="78">
        <f t="shared" si="5"/>
        <v>5.3143999999999982</v>
      </c>
    </row>
    <row r="37" spans="1:23">
      <c r="A37" s="8" t="s">
        <v>79</v>
      </c>
      <c r="B37" s="22">
        <v>18.72</v>
      </c>
      <c r="C37" s="22">
        <f t="shared" si="6"/>
        <v>18.72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7.8268319999999987</v>
      </c>
      <c r="K37" s="23">
        <v>4.4740799999999989</v>
      </c>
      <c r="L37" s="23">
        <v>0</v>
      </c>
      <c r="M37" s="23">
        <v>0.95284799999999981</v>
      </c>
      <c r="N37" s="23">
        <v>5.4662399999999982</v>
      </c>
      <c r="O37" s="23">
        <f t="shared" si="8"/>
        <v>18.72</v>
      </c>
      <c r="P37" s="24"/>
      <c r="Q37" s="81">
        <f t="shared" si="9"/>
        <v>18.72</v>
      </c>
      <c r="S37" s="78">
        <f t="shared" si="1"/>
        <v>7.8268319999999987</v>
      </c>
      <c r="T37" s="78">
        <f t="shared" si="2"/>
        <v>4.4740799999999989</v>
      </c>
      <c r="U37" s="78">
        <f t="shared" si="3"/>
        <v>0</v>
      </c>
      <c r="V37" s="78">
        <f t="shared" si="4"/>
        <v>0.95284799999999981</v>
      </c>
      <c r="W37" s="78">
        <f t="shared" si="5"/>
        <v>5.4662399999999982</v>
      </c>
    </row>
    <row r="38" spans="1:23">
      <c r="A38" s="8" t="s">
        <v>80</v>
      </c>
      <c r="B38" s="22">
        <v>18.356000000000002</v>
      </c>
      <c r="C38" s="22">
        <f t="shared" si="6"/>
        <v>18.356000000000002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7.6746435999999996</v>
      </c>
      <c r="K38" s="23">
        <v>4.3870839999999998</v>
      </c>
      <c r="L38" s="23">
        <v>0</v>
      </c>
      <c r="M38" s="23">
        <v>0.93432039999999983</v>
      </c>
      <c r="N38" s="23">
        <v>5.3599519999999998</v>
      </c>
      <c r="O38" s="23">
        <f t="shared" si="8"/>
        <v>18.356000000000002</v>
      </c>
      <c r="P38" s="24"/>
      <c r="Q38" s="81">
        <f t="shared" si="9"/>
        <v>18.356000000000002</v>
      </c>
      <c r="S38" s="78">
        <f t="shared" si="1"/>
        <v>7.6746435999999996</v>
      </c>
      <c r="T38" s="78">
        <f t="shared" si="2"/>
        <v>4.3870839999999998</v>
      </c>
      <c r="U38" s="78">
        <f t="shared" si="3"/>
        <v>0</v>
      </c>
      <c r="V38" s="78">
        <f t="shared" si="4"/>
        <v>0.93432039999999983</v>
      </c>
      <c r="W38" s="78">
        <f t="shared" si="5"/>
        <v>5.3599519999999998</v>
      </c>
    </row>
    <row r="39" spans="1:23">
      <c r="A39" s="8" t="s">
        <v>81</v>
      </c>
      <c r="B39" s="22">
        <v>17.588000000000001</v>
      </c>
      <c r="C39" s="22">
        <f t="shared" si="6"/>
        <v>17.588000000000001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7.3535428000000005</v>
      </c>
      <c r="K39" s="23">
        <v>4.2035319999999992</v>
      </c>
      <c r="L39" s="23">
        <v>0</v>
      </c>
      <c r="M39" s="23">
        <v>0.89522919999999984</v>
      </c>
      <c r="N39" s="23">
        <v>5.1356959999999994</v>
      </c>
      <c r="O39" s="23">
        <f t="shared" si="8"/>
        <v>17.588000000000001</v>
      </c>
      <c r="P39" s="24"/>
      <c r="Q39" s="81">
        <f t="shared" si="9"/>
        <v>17.588000000000001</v>
      </c>
      <c r="S39" s="78">
        <f t="shared" si="1"/>
        <v>7.3535428000000005</v>
      </c>
      <c r="T39" s="78">
        <f t="shared" si="2"/>
        <v>4.2035319999999992</v>
      </c>
      <c r="U39" s="78">
        <f t="shared" si="3"/>
        <v>0</v>
      </c>
      <c r="V39" s="78">
        <f t="shared" si="4"/>
        <v>0.89522919999999984</v>
      </c>
      <c r="W39" s="78">
        <f t="shared" si="5"/>
        <v>5.1356959999999994</v>
      </c>
    </row>
    <row r="40" spans="1:23">
      <c r="A40" s="8" t="s">
        <v>82</v>
      </c>
      <c r="B40" s="22">
        <v>18.507999999999999</v>
      </c>
      <c r="C40" s="22">
        <f t="shared" si="6"/>
        <v>18.507999999999999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7.7381947999999987</v>
      </c>
      <c r="K40" s="23">
        <v>4.423411999999999</v>
      </c>
      <c r="L40" s="23">
        <v>0</v>
      </c>
      <c r="M40" s="23">
        <v>0.94205719999999982</v>
      </c>
      <c r="N40" s="23">
        <v>5.4043359999999989</v>
      </c>
      <c r="O40" s="23">
        <f t="shared" si="8"/>
        <v>18.507999999999999</v>
      </c>
      <c r="P40" s="24"/>
      <c r="Q40" s="81">
        <f t="shared" si="9"/>
        <v>18.507999999999999</v>
      </c>
      <c r="S40" s="78">
        <f t="shared" si="1"/>
        <v>7.7381947999999987</v>
      </c>
      <c r="T40" s="78">
        <f t="shared" si="2"/>
        <v>4.423411999999999</v>
      </c>
      <c r="U40" s="78">
        <f t="shared" si="3"/>
        <v>0</v>
      </c>
      <c r="V40" s="78">
        <f t="shared" si="4"/>
        <v>0.94205719999999982</v>
      </c>
      <c r="W40" s="78">
        <f t="shared" si="5"/>
        <v>5.4043359999999989</v>
      </c>
    </row>
    <row r="41" spans="1:23">
      <c r="A41" s="8" t="s">
        <v>83</v>
      </c>
      <c r="B41" s="22">
        <v>18.431999999999999</v>
      </c>
      <c r="C41" s="22">
        <f t="shared" si="6"/>
        <v>18.431999999999999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7.7064191999999991</v>
      </c>
      <c r="K41" s="23">
        <v>4.4052479999999985</v>
      </c>
      <c r="L41" s="23">
        <v>0</v>
      </c>
      <c r="M41" s="23">
        <v>0.93818879999999982</v>
      </c>
      <c r="N41" s="23">
        <v>5.3821439999999985</v>
      </c>
      <c r="O41" s="23">
        <f t="shared" si="8"/>
        <v>18.431999999999999</v>
      </c>
      <c r="P41" s="24"/>
      <c r="Q41" s="81">
        <f t="shared" si="9"/>
        <v>18.431999999999999</v>
      </c>
      <c r="S41" s="78">
        <f t="shared" si="1"/>
        <v>7.7064191999999991</v>
      </c>
      <c r="T41" s="78">
        <f t="shared" si="2"/>
        <v>4.4052479999999985</v>
      </c>
      <c r="U41" s="78">
        <f t="shared" si="3"/>
        <v>0</v>
      </c>
      <c r="V41" s="78">
        <f t="shared" si="4"/>
        <v>0.93818879999999982</v>
      </c>
      <c r="W41" s="78">
        <f t="shared" si="5"/>
        <v>5.3821439999999985</v>
      </c>
    </row>
    <row r="42" spans="1:23">
      <c r="A42" s="8" t="s">
        <v>84</v>
      </c>
      <c r="B42" s="22">
        <v>18.103999999999999</v>
      </c>
      <c r="C42" s="22">
        <f t="shared" si="6"/>
        <v>18.103999999999999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7.5692823999999987</v>
      </c>
      <c r="K42" s="23">
        <v>4.3268559999999994</v>
      </c>
      <c r="L42" s="23">
        <v>0</v>
      </c>
      <c r="M42" s="23">
        <v>0.92149359999999969</v>
      </c>
      <c r="N42" s="23">
        <v>5.2863679999999995</v>
      </c>
      <c r="O42" s="23">
        <f t="shared" si="8"/>
        <v>18.103999999999999</v>
      </c>
      <c r="P42" s="24"/>
      <c r="Q42" s="81">
        <f t="shared" si="9"/>
        <v>18.103999999999999</v>
      </c>
      <c r="S42" s="78">
        <f t="shared" si="1"/>
        <v>7.5692823999999987</v>
      </c>
      <c r="T42" s="78">
        <f t="shared" si="2"/>
        <v>4.3268559999999994</v>
      </c>
      <c r="U42" s="78">
        <f t="shared" si="3"/>
        <v>0</v>
      </c>
      <c r="V42" s="78">
        <f t="shared" si="4"/>
        <v>0.92149359999999969</v>
      </c>
      <c r="W42" s="78">
        <f t="shared" si="5"/>
        <v>5.2863679999999995</v>
      </c>
    </row>
    <row r="43" spans="1:23">
      <c r="A43" s="8" t="s">
        <v>85</v>
      </c>
      <c r="B43" s="22">
        <v>18.431999999999999</v>
      </c>
      <c r="C43" s="22">
        <f t="shared" si="6"/>
        <v>18.431999999999999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7.7064191999999991</v>
      </c>
      <c r="K43" s="23">
        <v>4.4052479999999985</v>
      </c>
      <c r="L43" s="23">
        <v>0</v>
      </c>
      <c r="M43" s="23">
        <v>0.93818879999999982</v>
      </c>
      <c r="N43" s="23">
        <v>5.3821439999999985</v>
      </c>
      <c r="O43" s="23">
        <f t="shared" si="8"/>
        <v>18.431999999999999</v>
      </c>
      <c r="P43" s="24"/>
      <c r="Q43" s="81">
        <f t="shared" si="9"/>
        <v>18.431999999999999</v>
      </c>
      <c r="S43" s="78">
        <f t="shared" si="1"/>
        <v>7.7064191999999991</v>
      </c>
      <c r="T43" s="78">
        <f t="shared" si="2"/>
        <v>4.4052479999999985</v>
      </c>
      <c r="U43" s="78">
        <f t="shared" si="3"/>
        <v>0</v>
      </c>
      <c r="V43" s="78">
        <f t="shared" si="4"/>
        <v>0.93818879999999982</v>
      </c>
      <c r="W43" s="78">
        <f t="shared" si="5"/>
        <v>5.3821439999999985</v>
      </c>
    </row>
    <row r="44" spans="1:23">
      <c r="A44" s="8" t="s">
        <v>86</v>
      </c>
      <c r="B44" s="22">
        <v>18.356000000000002</v>
      </c>
      <c r="C44" s="22">
        <f t="shared" si="6"/>
        <v>18.356000000000002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7.6746435999999996</v>
      </c>
      <c r="K44" s="23">
        <v>4.3870839999999998</v>
      </c>
      <c r="L44" s="23">
        <v>0</v>
      </c>
      <c r="M44" s="23">
        <v>0.93432039999999983</v>
      </c>
      <c r="N44" s="23">
        <v>5.3599519999999998</v>
      </c>
      <c r="O44" s="23">
        <f t="shared" si="8"/>
        <v>18.356000000000002</v>
      </c>
      <c r="P44" s="24"/>
      <c r="Q44" s="81">
        <f t="shared" si="9"/>
        <v>18.356000000000002</v>
      </c>
      <c r="S44" s="78">
        <f t="shared" si="1"/>
        <v>7.6746435999999996</v>
      </c>
      <c r="T44" s="78">
        <f t="shared" si="2"/>
        <v>4.3870839999999998</v>
      </c>
      <c r="U44" s="78">
        <f t="shared" si="3"/>
        <v>0</v>
      </c>
      <c r="V44" s="78">
        <f t="shared" si="4"/>
        <v>0.93432039999999983</v>
      </c>
      <c r="W44" s="78">
        <f t="shared" si="5"/>
        <v>5.3599519999999998</v>
      </c>
    </row>
    <row r="45" spans="1:23">
      <c r="A45" s="8" t="s">
        <v>87</v>
      </c>
      <c r="B45" s="22">
        <v>18.22</v>
      </c>
      <c r="C45" s="22">
        <f t="shared" si="6"/>
        <v>18.22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7.6177819999999983</v>
      </c>
      <c r="K45" s="23">
        <v>4.3545799999999995</v>
      </c>
      <c r="L45" s="23">
        <v>0</v>
      </c>
      <c r="M45" s="23">
        <v>0.92739799999999972</v>
      </c>
      <c r="N45" s="23">
        <v>5.3202399999999992</v>
      </c>
      <c r="O45" s="23">
        <f t="shared" si="8"/>
        <v>18.22</v>
      </c>
      <c r="P45" s="24"/>
      <c r="Q45" s="81">
        <f t="shared" si="9"/>
        <v>18.22</v>
      </c>
      <c r="S45" s="78">
        <f t="shared" si="1"/>
        <v>7.6177819999999983</v>
      </c>
      <c r="T45" s="78">
        <f t="shared" si="2"/>
        <v>4.3545799999999995</v>
      </c>
      <c r="U45" s="78">
        <f t="shared" si="3"/>
        <v>0</v>
      </c>
      <c r="V45" s="78">
        <f t="shared" si="4"/>
        <v>0.92739799999999972</v>
      </c>
      <c r="W45" s="78">
        <f t="shared" si="5"/>
        <v>5.3202399999999992</v>
      </c>
    </row>
    <row r="46" spans="1:23">
      <c r="A46" s="8" t="s">
        <v>88</v>
      </c>
      <c r="B46" s="22">
        <v>18.452000000000002</v>
      </c>
      <c r="C46" s="22">
        <f t="shared" si="6"/>
        <v>18.452000000000002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7.7147812</v>
      </c>
      <c r="K46" s="23">
        <v>4.4100279999999996</v>
      </c>
      <c r="L46" s="23">
        <v>0</v>
      </c>
      <c r="M46" s="23">
        <v>0.9392067999999999</v>
      </c>
      <c r="N46" s="23">
        <v>5.3879839999999994</v>
      </c>
      <c r="O46" s="23">
        <f t="shared" si="8"/>
        <v>18.452000000000002</v>
      </c>
      <c r="P46" s="24"/>
      <c r="Q46" s="81">
        <f t="shared" si="9"/>
        <v>18.452000000000002</v>
      </c>
      <c r="S46" s="78">
        <f t="shared" si="1"/>
        <v>7.7147812</v>
      </c>
      <c r="T46" s="78">
        <f t="shared" si="2"/>
        <v>4.4100279999999996</v>
      </c>
      <c r="U46" s="78">
        <f t="shared" si="3"/>
        <v>0</v>
      </c>
      <c r="V46" s="78">
        <f t="shared" si="4"/>
        <v>0.9392067999999999</v>
      </c>
      <c r="W46" s="78">
        <f t="shared" si="5"/>
        <v>5.3879839999999994</v>
      </c>
    </row>
    <row r="47" spans="1:23">
      <c r="A47" s="8" t="s">
        <v>89</v>
      </c>
      <c r="B47" s="22">
        <v>17.876000000000001</v>
      </c>
      <c r="C47" s="22">
        <f t="shared" si="6"/>
        <v>17.876000000000001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7.4739555999999991</v>
      </c>
      <c r="K47" s="23">
        <v>4.2723639999999996</v>
      </c>
      <c r="L47" s="23">
        <v>0</v>
      </c>
      <c r="M47" s="23">
        <v>0.90988839999999993</v>
      </c>
      <c r="N47" s="23">
        <v>5.2197919999999991</v>
      </c>
      <c r="O47" s="23">
        <f t="shared" si="8"/>
        <v>17.876000000000001</v>
      </c>
      <c r="P47" s="24"/>
      <c r="Q47" s="81">
        <f t="shared" si="9"/>
        <v>17.876000000000001</v>
      </c>
      <c r="S47" s="78">
        <f t="shared" si="1"/>
        <v>7.4739555999999991</v>
      </c>
      <c r="T47" s="78">
        <f t="shared" si="2"/>
        <v>4.2723639999999996</v>
      </c>
      <c r="U47" s="78">
        <f t="shared" si="3"/>
        <v>0</v>
      </c>
      <c r="V47" s="78">
        <f t="shared" si="4"/>
        <v>0.90988839999999993</v>
      </c>
      <c r="W47" s="78">
        <f t="shared" si="5"/>
        <v>5.2197919999999991</v>
      </c>
    </row>
    <row r="48" spans="1:23">
      <c r="A48" s="8" t="s">
        <v>90</v>
      </c>
      <c r="B48" s="22">
        <v>18.315999999999999</v>
      </c>
      <c r="C48" s="22">
        <f t="shared" si="6"/>
        <v>18.315999999999999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7.6579195999999987</v>
      </c>
      <c r="K48" s="23">
        <v>4.3775239999999993</v>
      </c>
      <c r="L48" s="23">
        <v>0</v>
      </c>
      <c r="M48" s="23">
        <v>0.93228439999999979</v>
      </c>
      <c r="N48" s="23">
        <v>5.3482719999999988</v>
      </c>
      <c r="O48" s="23">
        <f t="shared" si="8"/>
        <v>18.315999999999999</v>
      </c>
      <c r="P48" s="24"/>
      <c r="Q48" s="81">
        <f t="shared" si="9"/>
        <v>18.315999999999999</v>
      </c>
      <c r="S48" s="78">
        <f t="shared" si="1"/>
        <v>7.6579195999999987</v>
      </c>
      <c r="T48" s="78">
        <f t="shared" si="2"/>
        <v>4.3775239999999993</v>
      </c>
      <c r="U48" s="78">
        <f t="shared" si="3"/>
        <v>0</v>
      </c>
      <c r="V48" s="78">
        <f t="shared" si="4"/>
        <v>0.93228439999999979</v>
      </c>
      <c r="W48" s="78">
        <f t="shared" si="5"/>
        <v>5.3482719999999988</v>
      </c>
    </row>
    <row r="49" spans="1:23">
      <c r="A49" s="8" t="s">
        <v>91</v>
      </c>
      <c r="B49" s="22">
        <v>18.623999999999999</v>
      </c>
      <c r="C49" s="22">
        <f t="shared" si="6"/>
        <v>18.623999999999999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7.7866943999999991</v>
      </c>
      <c r="K49" s="23">
        <v>4.4511359999999991</v>
      </c>
      <c r="L49" s="23">
        <v>0</v>
      </c>
      <c r="M49" s="23">
        <v>0.94796159999999974</v>
      </c>
      <c r="N49" s="23">
        <v>5.4382079999999986</v>
      </c>
      <c r="O49" s="23">
        <f t="shared" si="8"/>
        <v>18.623999999999999</v>
      </c>
      <c r="P49" s="24"/>
      <c r="Q49" s="81">
        <f t="shared" si="9"/>
        <v>18.623999999999999</v>
      </c>
      <c r="S49" s="78">
        <f t="shared" si="1"/>
        <v>7.7866943999999991</v>
      </c>
      <c r="T49" s="78">
        <f t="shared" si="2"/>
        <v>4.4511359999999991</v>
      </c>
      <c r="U49" s="78">
        <f t="shared" si="3"/>
        <v>0</v>
      </c>
      <c r="V49" s="78">
        <f t="shared" si="4"/>
        <v>0.94796159999999974</v>
      </c>
      <c r="W49" s="78">
        <f t="shared" si="5"/>
        <v>5.4382079999999986</v>
      </c>
    </row>
    <row r="50" spans="1:23">
      <c r="A50" s="8" t="s">
        <v>92</v>
      </c>
      <c r="B50" s="22">
        <v>17.835999999999999</v>
      </c>
      <c r="C50" s="22">
        <f t="shared" si="6"/>
        <v>17.835999999999999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7.4572315999999992</v>
      </c>
      <c r="K50" s="23">
        <v>4.2628039999999983</v>
      </c>
      <c r="L50" s="23">
        <v>0</v>
      </c>
      <c r="M50" s="23">
        <v>0.90785239999999978</v>
      </c>
      <c r="N50" s="23">
        <v>5.208111999999999</v>
      </c>
      <c r="O50" s="23">
        <f t="shared" si="8"/>
        <v>17.835999999999999</v>
      </c>
      <c r="P50" s="24"/>
      <c r="Q50" s="81">
        <f t="shared" si="9"/>
        <v>17.835999999999999</v>
      </c>
      <c r="S50" s="78">
        <f t="shared" si="1"/>
        <v>7.4572315999999992</v>
      </c>
      <c r="T50" s="78">
        <f t="shared" si="2"/>
        <v>4.2628039999999983</v>
      </c>
      <c r="U50" s="78">
        <f t="shared" si="3"/>
        <v>0</v>
      </c>
      <c r="V50" s="78">
        <f t="shared" si="4"/>
        <v>0.90785239999999978</v>
      </c>
      <c r="W50" s="78">
        <f t="shared" si="5"/>
        <v>5.208111999999999</v>
      </c>
    </row>
    <row r="51" spans="1:23">
      <c r="A51" s="8" t="s">
        <v>93</v>
      </c>
      <c r="B51" s="22">
        <v>17.8</v>
      </c>
      <c r="C51" s="22">
        <f t="shared" si="6"/>
        <v>17.8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7.4421799999999996</v>
      </c>
      <c r="K51" s="23">
        <v>4.2542</v>
      </c>
      <c r="L51" s="23">
        <v>0</v>
      </c>
      <c r="M51" s="23">
        <v>0.90601999999999994</v>
      </c>
      <c r="N51" s="23">
        <v>5.1975999999999996</v>
      </c>
      <c r="O51" s="23">
        <f t="shared" si="8"/>
        <v>17.8</v>
      </c>
      <c r="P51" s="24"/>
      <c r="Q51" s="81">
        <f t="shared" si="9"/>
        <v>17.8</v>
      </c>
      <c r="S51" s="78">
        <f t="shared" si="1"/>
        <v>7.4421799999999996</v>
      </c>
      <c r="T51" s="78">
        <f t="shared" si="2"/>
        <v>4.2542</v>
      </c>
      <c r="U51" s="78">
        <f t="shared" si="3"/>
        <v>0</v>
      </c>
      <c r="V51" s="78">
        <f t="shared" si="4"/>
        <v>0.90601999999999994</v>
      </c>
      <c r="W51" s="78">
        <f t="shared" si="5"/>
        <v>5.1975999999999996</v>
      </c>
    </row>
    <row r="52" spans="1:23">
      <c r="A52" s="8" t="s">
        <v>94</v>
      </c>
      <c r="B52" s="22">
        <v>17.108000000000001</v>
      </c>
      <c r="C52" s="22">
        <f t="shared" si="6"/>
        <v>17.108000000000001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7.1528547999999992</v>
      </c>
      <c r="K52" s="23">
        <v>4.088811999999999</v>
      </c>
      <c r="L52" s="23">
        <v>0</v>
      </c>
      <c r="M52" s="23">
        <v>0.87079719999999983</v>
      </c>
      <c r="N52" s="23">
        <v>4.9955359999999995</v>
      </c>
      <c r="O52" s="23">
        <f t="shared" si="8"/>
        <v>17.108000000000001</v>
      </c>
      <c r="P52" s="24"/>
      <c r="Q52" s="81">
        <f t="shared" si="9"/>
        <v>17.108000000000001</v>
      </c>
      <c r="S52" s="78">
        <f t="shared" si="1"/>
        <v>7.1528547999999992</v>
      </c>
      <c r="T52" s="78">
        <f t="shared" si="2"/>
        <v>4.088811999999999</v>
      </c>
      <c r="U52" s="78">
        <f t="shared" si="3"/>
        <v>0</v>
      </c>
      <c r="V52" s="78">
        <f t="shared" si="4"/>
        <v>0.87079719999999983</v>
      </c>
      <c r="W52" s="78">
        <f t="shared" si="5"/>
        <v>4.9955359999999995</v>
      </c>
    </row>
    <row r="53" spans="1:23">
      <c r="A53" s="8" t="s">
        <v>95</v>
      </c>
      <c r="B53" s="22">
        <v>17.664000000000001</v>
      </c>
      <c r="C53" s="22">
        <f t="shared" si="6"/>
        <v>17.664000000000001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7.3853184000000001</v>
      </c>
      <c r="K53" s="23">
        <v>4.2216959999999997</v>
      </c>
      <c r="L53" s="23">
        <v>0</v>
      </c>
      <c r="M53" s="23">
        <v>0.89909759999999994</v>
      </c>
      <c r="N53" s="23">
        <v>5.1578879999999998</v>
      </c>
      <c r="O53" s="23">
        <f t="shared" si="8"/>
        <v>17.664000000000001</v>
      </c>
      <c r="P53" s="24"/>
      <c r="Q53" s="81">
        <f t="shared" si="9"/>
        <v>17.664000000000001</v>
      </c>
      <c r="S53" s="78">
        <f t="shared" si="1"/>
        <v>7.3853184000000001</v>
      </c>
      <c r="T53" s="78">
        <f t="shared" si="2"/>
        <v>4.2216959999999997</v>
      </c>
      <c r="U53" s="78">
        <f t="shared" si="3"/>
        <v>0</v>
      </c>
      <c r="V53" s="78">
        <f t="shared" si="4"/>
        <v>0.89909759999999994</v>
      </c>
      <c r="W53" s="78">
        <f t="shared" si="5"/>
        <v>5.1578879999999998</v>
      </c>
    </row>
    <row r="54" spans="1:23">
      <c r="A54" s="8" t="s">
        <v>96</v>
      </c>
      <c r="B54" s="22">
        <v>17.78</v>
      </c>
      <c r="C54" s="22">
        <f t="shared" si="6"/>
        <v>17.78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7.4338180000000005</v>
      </c>
      <c r="K54" s="23">
        <v>4.2494199999999998</v>
      </c>
      <c r="L54" s="23">
        <v>0</v>
      </c>
      <c r="M54" s="23">
        <v>0.90500199999999997</v>
      </c>
      <c r="N54" s="23">
        <v>5.1917599999999995</v>
      </c>
      <c r="O54" s="23">
        <f t="shared" si="8"/>
        <v>17.78</v>
      </c>
      <c r="P54" s="24"/>
      <c r="Q54" s="81">
        <f t="shared" si="9"/>
        <v>17.78</v>
      </c>
      <c r="S54" s="78">
        <f t="shared" si="1"/>
        <v>7.4338180000000005</v>
      </c>
      <c r="T54" s="78">
        <f t="shared" si="2"/>
        <v>4.2494199999999998</v>
      </c>
      <c r="U54" s="78">
        <f t="shared" si="3"/>
        <v>0</v>
      </c>
      <c r="V54" s="78">
        <f t="shared" si="4"/>
        <v>0.90500199999999997</v>
      </c>
      <c r="W54" s="78">
        <f t="shared" si="5"/>
        <v>5.1917599999999995</v>
      </c>
    </row>
    <row r="55" spans="1:23">
      <c r="A55" s="8" t="s">
        <v>97</v>
      </c>
      <c r="B55" s="22">
        <v>18.047999999999998</v>
      </c>
      <c r="C55" s="22">
        <f t="shared" si="6"/>
        <v>18.047999999999998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7.5458687999999983</v>
      </c>
      <c r="K55" s="23">
        <v>4.3134719999999991</v>
      </c>
      <c r="L55" s="23">
        <v>0</v>
      </c>
      <c r="M55" s="23">
        <v>0.91864319999999977</v>
      </c>
      <c r="N55" s="23">
        <v>5.2700159999999983</v>
      </c>
      <c r="O55" s="23">
        <f t="shared" si="8"/>
        <v>18.047999999999998</v>
      </c>
      <c r="P55" s="24"/>
      <c r="Q55" s="81">
        <f t="shared" si="9"/>
        <v>18.047999999999998</v>
      </c>
      <c r="S55" s="78">
        <f t="shared" si="1"/>
        <v>7.5458687999999983</v>
      </c>
      <c r="T55" s="78">
        <f t="shared" si="2"/>
        <v>4.3134719999999991</v>
      </c>
      <c r="U55" s="78">
        <f t="shared" si="3"/>
        <v>0</v>
      </c>
      <c r="V55" s="78">
        <f t="shared" si="4"/>
        <v>0.91864319999999977</v>
      </c>
      <c r="W55" s="78">
        <f t="shared" si="5"/>
        <v>5.2700159999999983</v>
      </c>
    </row>
    <row r="56" spans="1:23">
      <c r="A56" s="8" t="s">
        <v>98</v>
      </c>
      <c r="B56" s="22">
        <v>18.184000000000001</v>
      </c>
      <c r="C56" s="22">
        <f t="shared" si="6"/>
        <v>18.184000000000001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7.6027303999999996</v>
      </c>
      <c r="K56" s="23">
        <v>4.3459759999999994</v>
      </c>
      <c r="L56" s="23">
        <v>0</v>
      </c>
      <c r="M56" s="23">
        <v>0.92556559999999988</v>
      </c>
      <c r="N56" s="23">
        <v>5.3097279999999989</v>
      </c>
      <c r="O56" s="23">
        <f t="shared" si="8"/>
        <v>18.184000000000001</v>
      </c>
      <c r="P56" s="24"/>
      <c r="Q56" s="81">
        <f t="shared" si="9"/>
        <v>18.184000000000001</v>
      </c>
      <c r="S56" s="78">
        <f t="shared" si="1"/>
        <v>7.6027303999999996</v>
      </c>
      <c r="T56" s="78">
        <f t="shared" si="2"/>
        <v>4.3459759999999994</v>
      </c>
      <c r="U56" s="78">
        <f t="shared" si="3"/>
        <v>0</v>
      </c>
      <c r="V56" s="78">
        <f t="shared" si="4"/>
        <v>0.92556559999999988</v>
      </c>
      <c r="W56" s="78">
        <f t="shared" si="5"/>
        <v>5.3097279999999989</v>
      </c>
    </row>
    <row r="57" spans="1:23">
      <c r="A57" s="8" t="s">
        <v>99</v>
      </c>
      <c r="B57" s="22">
        <v>18.335999999999999</v>
      </c>
      <c r="C57" s="22">
        <f t="shared" si="6"/>
        <v>18.335999999999999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7.6662815999999987</v>
      </c>
      <c r="K57" s="23">
        <v>4.3823039999999986</v>
      </c>
      <c r="L57" s="23">
        <v>0</v>
      </c>
      <c r="M57" s="23">
        <v>0.93330239999999975</v>
      </c>
      <c r="N57" s="23">
        <v>5.354111999999998</v>
      </c>
      <c r="O57" s="23">
        <f t="shared" si="8"/>
        <v>18.335999999999999</v>
      </c>
      <c r="P57" s="24"/>
      <c r="Q57" s="81">
        <f t="shared" si="9"/>
        <v>18.335999999999999</v>
      </c>
      <c r="S57" s="78">
        <f t="shared" si="1"/>
        <v>7.6662815999999987</v>
      </c>
      <c r="T57" s="78">
        <f t="shared" si="2"/>
        <v>4.3823039999999986</v>
      </c>
      <c r="U57" s="78">
        <f t="shared" si="3"/>
        <v>0</v>
      </c>
      <c r="V57" s="78">
        <f t="shared" si="4"/>
        <v>0.93330239999999975</v>
      </c>
      <c r="W57" s="78">
        <f t="shared" si="5"/>
        <v>5.354111999999998</v>
      </c>
    </row>
    <row r="58" spans="1:23">
      <c r="A58" s="8" t="s">
        <v>100</v>
      </c>
      <c r="B58" s="22">
        <v>18.568000000000001</v>
      </c>
      <c r="C58" s="22">
        <f t="shared" si="6"/>
        <v>18.568000000000001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7.7632808000000004</v>
      </c>
      <c r="K58" s="23">
        <v>4.4377519999999988</v>
      </c>
      <c r="L58" s="23">
        <v>0</v>
      </c>
      <c r="M58" s="23">
        <v>0.94511119999999993</v>
      </c>
      <c r="N58" s="23">
        <v>5.4218559999999991</v>
      </c>
      <c r="O58" s="23">
        <f t="shared" si="8"/>
        <v>18.568000000000001</v>
      </c>
      <c r="P58" s="24"/>
      <c r="Q58" s="81">
        <f t="shared" si="9"/>
        <v>18.568000000000001</v>
      </c>
      <c r="S58" s="78">
        <f t="shared" si="1"/>
        <v>7.7632808000000004</v>
      </c>
      <c r="T58" s="78">
        <f t="shared" si="2"/>
        <v>4.4377519999999988</v>
      </c>
      <c r="U58" s="78">
        <f t="shared" si="3"/>
        <v>0</v>
      </c>
      <c r="V58" s="78">
        <f t="shared" si="4"/>
        <v>0.94511119999999993</v>
      </c>
      <c r="W58" s="78">
        <f t="shared" si="5"/>
        <v>5.4218559999999991</v>
      </c>
    </row>
    <row r="59" spans="1:23">
      <c r="A59" s="8" t="s">
        <v>101</v>
      </c>
      <c r="B59" s="22">
        <v>18.527999999999999</v>
      </c>
      <c r="C59" s="22">
        <f t="shared" si="6"/>
        <v>18.527999999999999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7.7465567999999987</v>
      </c>
      <c r="K59" s="23">
        <v>4.4281919999999992</v>
      </c>
      <c r="L59" s="23">
        <v>0</v>
      </c>
      <c r="M59" s="23">
        <v>0.94307519999999978</v>
      </c>
      <c r="N59" s="23">
        <v>5.4101759999999981</v>
      </c>
      <c r="O59" s="23">
        <f t="shared" si="8"/>
        <v>18.527999999999999</v>
      </c>
      <c r="P59" s="24"/>
      <c r="Q59" s="81">
        <f t="shared" si="9"/>
        <v>18.527999999999999</v>
      </c>
      <c r="S59" s="78">
        <f t="shared" si="1"/>
        <v>7.7465567999999987</v>
      </c>
      <c r="T59" s="78">
        <f t="shared" si="2"/>
        <v>4.4281919999999992</v>
      </c>
      <c r="U59" s="78">
        <f t="shared" si="3"/>
        <v>0</v>
      </c>
      <c r="V59" s="78">
        <f t="shared" si="4"/>
        <v>0.94307519999999978</v>
      </c>
      <c r="W59" s="78">
        <f t="shared" si="5"/>
        <v>5.4101759999999981</v>
      </c>
    </row>
    <row r="60" spans="1:23">
      <c r="A60" s="8" t="s">
        <v>102</v>
      </c>
      <c r="B60" s="22">
        <v>18.931999999999999</v>
      </c>
      <c r="C60" s="22">
        <f t="shared" si="6"/>
        <v>18.931999999999999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7.9154691999999987</v>
      </c>
      <c r="K60" s="23">
        <v>4.5247479999999989</v>
      </c>
      <c r="L60" s="23">
        <v>0</v>
      </c>
      <c r="M60" s="23">
        <v>0.9636387999999998</v>
      </c>
      <c r="N60" s="23">
        <v>5.5281439999999993</v>
      </c>
      <c r="O60" s="23">
        <f t="shared" si="8"/>
        <v>18.931999999999999</v>
      </c>
      <c r="P60" s="24"/>
      <c r="Q60" s="81">
        <f t="shared" si="9"/>
        <v>18.931999999999999</v>
      </c>
      <c r="S60" s="78">
        <f t="shared" si="1"/>
        <v>7.9154691999999987</v>
      </c>
      <c r="T60" s="78">
        <f t="shared" si="2"/>
        <v>4.5247479999999989</v>
      </c>
      <c r="U60" s="78">
        <f t="shared" si="3"/>
        <v>0</v>
      </c>
      <c r="V60" s="78">
        <f t="shared" si="4"/>
        <v>0.9636387999999998</v>
      </c>
      <c r="W60" s="78">
        <f t="shared" si="5"/>
        <v>5.5281439999999993</v>
      </c>
    </row>
    <row r="61" spans="1:23">
      <c r="A61" s="8" t="s">
        <v>103</v>
      </c>
      <c r="B61" s="22">
        <v>18.856000000000002</v>
      </c>
      <c r="C61" s="22">
        <f t="shared" si="6"/>
        <v>18.856000000000002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7.8836936</v>
      </c>
      <c r="K61" s="23">
        <v>4.5065839999999993</v>
      </c>
      <c r="L61" s="23">
        <v>0</v>
      </c>
      <c r="M61" s="23">
        <v>0.95977039999999991</v>
      </c>
      <c r="N61" s="23">
        <v>5.5059519999999997</v>
      </c>
      <c r="O61" s="23">
        <f t="shared" si="8"/>
        <v>18.856000000000002</v>
      </c>
      <c r="P61" s="24"/>
      <c r="Q61" s="81">
        <f t="shared" si="9"/>
        <v>18.856000000000002</v>
      </c>
      <c r="S61" s="78">
        <f t="shared" si="1"/>
        <v>7.8836936</v>
      </c>
      <c r="T61" s="78">
        <f t="shared" si="2"/>
        <v>4.5065839999999993</v>
      </c>
      <c r="U61" s="78">
        <f t="shared" si="3"/>
        <v>0</v>
      </c>
      <c r="V61" s="78">
        <f t="shared" si="4"/>
        <v>0.95977039999999991</v>
      </c>
      <c r="W61" s="78">
        <f t="shared" si="5"/>
        <v>5.5059519999999997</v>
      </c>
    </row>
    <row r="62" spans="1:23">
      <c r="A62" s="8" t="s">
        <v>104</v>
      </c>
      <c r="B62" s="22">
        <v>19.448</v>
      </c>
      <c r="C62" s="22">
        <f t="shared" si="6"/>
        <v>19.448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8.1312087999999996</v>
      </c>
      <c r="K62" s="23">
        <v>4.6480719999999991</v>
      </c>
      <c r="L62" s="23">
        <v>0</v>
      </c>
      <c r="M62" s="23">
        <v>0.98990319999999987</v>
      </c>
      <c r="N62" s="23">
        <v>5.6788159999999994</v>
      </c>
      <c r="O62" s="23">
        <f t="shared" si="8"/>
        <v>19.448</v>
      </c>
      <c r="P62" s="24"/>
      <c r="Q62" s="81">
        <f t="shared" si="9"/>
        <v>19.448</v>
      </c>
      <c r="S62" s="78">
        <f t="shared" si="1"/>
        <v>8.1312087999999996</v>
      </c>
      <c r="T62" s="78">
        <f t="shared" si="2"/>
        <v>4.6480719999999991</v>
      </c>
      <c r="U62" s="78">
        <f t="shared" si="3"/>
        <v>0</v>
      </c>
      <c r="V62" s="78">
        <f t="shared" si="4"/>
        <v>0.98990319999999987</v>
      </c>
      <c r="W62" s="78">
        <f t="shared" si="5"/>
        <v>5.6788159999999994</v>
      </c>
    </row>
    <row r="63" spans="1:23">
      <c r="A63" s="8" t="s">
        <v>105</v>
      </c>
      <c r="B63" s="22">
        <v>18.027999999999999</v>
      </c>
      <c r="C63" s="22">
        <f t="shared" si="6"/>
        <v>18.027999999999999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7.5375067999999992</v>
      </c>
      <c r="K63" s="23">
        <v>4.3086919999999989</v>
      </c>
      <c r="L63" s="23">
        <v>0</v>
      </c>
      <c r="M63" s="23">
        <v>0.91762519999999981</v>
      </c>
      <c r="N63" s="23">
        <v>5.2641759999999991</v>
      </c>
      <c r="O63" s="23">
        <f t="shared" si="8"/>
        <v>18.027999999999999</v>
      </c>
      <c r="P63" s="24"/>
      <c r="Q63" s="81">
        <f t="shared" si="9"/>
        <v>18.027999999999999</v>
      </c>
      <c r="S63" s="78">
        <f t="shared" si="1"/>
        <v>7.5375067999999992</v>
      </c>
      <c r="T63" s="78">
        <f t="shared" si="2"/>
        <v>4.3086919999999989</v>
      </c>
      <c r="U63" s="78">
        <f t="shared" si="3"/>
        <v>0</v>
      </c>
      <c r="V63" s="78">
        <f t="shared" si="4"/>
        <v>0.91762519999999981</v>
      </c>
      <c r="W63" s="78">
        <f t="shared" si="5"/>
        <v>5.2641759999999991</v>
      </c>
    </row>
    <row r="64" spans="1:23">
      <c r="A64" s="8" t="s">
        <v>106</v>
      </c>
      <c r="B64" s="22">
        <v>18.488</v>
      </c>
      <c r="C64" s="22">
        <f t="shared" si="6"/>
        <v>18.488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7.7298327999999996</v>
      </c>
      <c r="K64" s="23">
        <v>4.4186319999999988</v>
      </c>
      <c r="L64" s="23">
        <v>0</v>
      </c>
      <c r="M64" s="23">
        <v>0.94103919999999974</v>
      </c>
      <c r="N64" s="23">
        <v>5.3984959999999997</v>
      </c>
      <c r="O64" s="23">
        <f t="shared" si="8"/>
        <v>18.488</v>
      </c>
      <c r="P64" s="24"/>
      <c r="Q64" s="81">
        <f t="shared" si="9"/>
        <v>18.488</v>
      </c>
      <c r="S64" s="78">
        <f t="shared" si="1"/>
        <v>7.7298327999999996</v>
      </c>
      <c r="T64" s="78">
        <f t="shared" si="2"/>
        <v>4.4186319999999988</v>
      </c>
      <c r="U64" s="78">
        <f t="shared" si="3"/>
        <v>0</v>
      </c>
      <c r="V64" s="78">
        <f t="shared" si="4"/>
        <v>0.94103919999999974</v>
      </c>
      <c r="W64" s="78">
        <f t="shared" si="5"/>
        <v>5.3984959999999997</v>
      </c>
    </row>
    <row r="65" spans="1:23">
      <c r="A65" s="8" t="s">
        <v>107</v>
      </c>
      <c r="B65" s="22">
        <v>18.856000000000002</v>
      </c>
      <c r="C65" s="22">
        <f t="shared" si="6"/>
        <v>18.856000000000002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7.8836936</v>
      </c>
      <c r="K65" s="23">
        <v>4.5065839999999993</v>
      </c>
      <c r="L65" s="23">
        <v>0</v>
      </c>
      <c r="M65" s="23">
        <v>0.95977039999999991</v>
      </c>
      <c r="N65" s="23">
        <v>5.5059519999999997</v>
      </c>
      <c r="O65" s="23">
        <f t="shared" si="8"/>
        <v>18.856000000000002</v>
      </c>
      <c r="P65" s="24"/>
      <c r="Q65" s="81">
        <f t="shared" si="9"/>
        <v>18.856000000000002</v>
      </c>
      <c r="S65" s="78">
        <f t="shared" si="1"/>
        <v>7.8836936</v>
      </c>
      <c r="T65" s="78">
        <f t="shared" si="2"/>
        <v>4.5065839999999993</v>
      </c>
      <c r="U65" s="78">
        <f t="shared" si="3"/>
        <v>0</v>
      </c>
      <c r="V65" s="78">
        <f t="shared" si="4"/>
        <v>0.95977039999999991</v>
      </c>
      <c r="W65" s="78">
        <f t="shared" si="5"/>
        <v>5.5059519999999997</v>
      </c>
    </row>
    <row r="66" spans="1:23">
      <c r="A66" s="8" t="s">
        <v>108</v>
      </c>
      <c r="B66" s="22">
        <v>17.835999999999999</v>
      </c>
      <c r="C66" s="22">
        <f t="shared" si="6"/>
        <v>17.835999999999999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7.4572315999999992</v>
      </c>
      <c r="K66" s="23">
        <v>4.2628039999999983</v>
      </c>
      <c r="L66" s="23">
        <v>0</v>
      </c>
      <c r="M66" s="23">
        <v>0.90785239999999978</v>
      </c>
      <c r="N66" s="23">
        <v>5.208111999999999</v>
      </c>
      <c r="O66" s="23">
        <f t="shared" si="8"/>
        <v>17.835999999999999</v>
      </c>
      <c r="P66" s="24"/>
      <c r="Q66" s="81">
        <f t="shared" si="9"/>
        <v>17.835999999999999</v>
      </c>
      <c r="S66" s="78">
        <f t="shared" si="1"/>
        <v>7.4572315999999992</v>
      </c>
      <c r="T66" s="78">
        <f t="shared" si="2"/>
        <v>4.2628039999999983</v>
      </c>
      <c r="U66" s="78">
        <f t="shared" si="3"/>
        <v>0</v>
      </c>
      <c r="V66" s="78">
        <f t="shared" si="4"/>
        <v>0.90785239999999978</v>
      </c>
      <c r="W66" s="78">
        <f t="shared" si="5"/>
        <v>5.208111999999999</v>
      </c>
    </row>
    <row r="67" spans="1:23">
      <c r="A67" s="8" t="s">
        <v>109</v>
      </c>
      <c r="B67" s="22">
        <v>18.260000000000002</v>
      </c>
      <c r="C67" s="22">
        <f t="shared" si="6"/>
        <v>18.260000000000002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7.634506</v>
      </c>
      <c r="K67" s="23">
        <v>4.364139999999999</v>
      </c>
      <c r="L67" s="23">
        <v>0</v>
      </c>
      <c r="M67" s="23">
        <v>0.92943399999999998</v>
      </c>
      <c r="N67" s="23">
        <v>5.3319199999999993</v>
      </c>
      <c r="O67" s="23">
        <f t="shared" si="8"/>
        <v>18.260000000000002</v>
      </c>
      <c r="P67" s="24"/>
      <c r="Q67" s="81">
        <f t="shared" si="9"/>
        <v>18.260000000000002</v>
      </c>
      <c r="S67" s="78">
        <f t="shared" ref="S67" si="10">J67</f>
        <v>7.634506</v>
      </c>
      <c r="T67" s="78">
        <f t="shared" ref="T67" si="11">K67</f>
        <v>4.364139999999999</v>
      </c>
      <c r="U67" s="78">
        <f t="shared" ref="U67" si="12">L67</f>
        <v>0</v>
      </c>
      <c r="V67" s="78">
        <f t="shared" ref="V67" si="13">M67</f>
        <v>0.92943399999999998</v>
      </c>
      <c r="W67" s="78">
        <f t="shared" ref="W67" si="14">N67</f>
        <v>5.3319199999999993</v>
      </c>
    </row>
    <row r="68" spans="1:23">
      <c r="A68" s="8" t="s">
        <v>110</v>
      </c>
      <c r="B68" s="22">
        <v>18.72</v>
      </c>
      <c r="C68" s="22">
        <f t="shared" ref="C68:C98" si="15">B68</f>
        <v>18.72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7.8268319999999987</v>
      </c>
      <c r="K68" s="23">
        <v>4.4740799999999989</v>
      </c>
      <c r="L68" s="23">
        <v>0</v>
      </c>
      <c r="M68" s="23">
        <v>0.95284799999999981</v>
      </c>
      <c r="N68" s="23">
        <v>5.4662399999999982</v>
      </c>
      <c r="O68" s="23">
        <f t="shared" ref="O68:O98" si="17">$C68*I68/$I68</f>
        <v>18.72</v>
      </c>
      <c r="P68" s="24"/>
      <c r="Q68" s="81">
        <f t="shared" ref="Q68:Q98" si="18">O68+P68</f>
        <v>18.72</v>
      </c>
      <c r="S68" s="78">
        <f>J68</f>
        <v>7.8268319999999987</v>
      </c>
      <c r="T68" s="78">
        <f t="shared" ref="T68:W68" si="19">K68</f>
        <v>4.4740799999999989</v>
      </c>
      <c r="U68" s="78">
        <f t="shared" si="19"/>
        <v>0</v>
      </c>
      <c r="V68" s="78">
        <f t="shared" si="19"/>
        <v>0.95284799999999981</v>
      </c>
      <c r="W68" s="78">
        <f t="shared" si="19"/>
        <v>5.4662399999999982</v>
      </c>
    </row>
    <row r="69" spans="1:23">
      <c r="A69" s="8" t="s">
        <v>111</v>
      </c>
      <c r="B69" s="22">
        <v>17.911999999999999</v>
      </c>
      <c r="C69" s="22">
        <f t="shared" si="15"/>
        <v>17.911999999999999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7.4890071999999988</v>
      </c>
      <c r="K69" s="23">
        <v>4.2809679999999988</v>
      </c>
      <c r="L69" s="23">
        <v>0</v>
      </c>
      <c r="M69" s="23">
        <v>0.91172079999999978</v>
      </c>
      <c r="N69" s="23">
        <v>5.2303039999999994</v>
      </c>
      <c r="O69" s="23">
        <f t="shared" si="17"/>
        <v>17.911999999999999</v>
      </c>
      <c r="P69" s="24"/>
      <c r="Q69" s="81">
        <f t="shared" si="18"/>
        <v>17.911999999999999</v>
      </c>
      <c r="S69" s="78">
        <f t="shared" ref="S69:S98" si="20">J69</f>
        <v>7.4890071999999988</v>
      </c>
      <c r="T69" s="78">
        <f t="shared" ref="T69:T98" si="21">K69</f>
        <v>4.2809679999999988</v>
      </c>
      <c r="U69" s="78">
        <f t="shared" ref="U69:U98" si="22">L69</f>
        <v>0</v>
      </c>
      <c r="V69" s="78">
        <f t="shared" ref="V69:V98" si="23">M69</f>
        <v>0.91172079999999978</v>
      </c>
      <c r="W69" s="78">
        <f t="shared" ref="W69:W98" si="24">N69</f>
        <v>5.2303039999999994</v>
      </c>
    </row>
    <row r="70" spans="1:23">
      <c r="A70" s="8" t="s">
        <v>112</v>
      </c>
      <c r="B70" s="22">
        <v>18.584</v>
      </c>
      <c r="C70" s="22">
        <f t="shared" si="15"/>
        <v>18.584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7.7699703999999983</v>
      </c>
      <c r="K70" s="23">
        <v>4.4415759999999986</v>
      </c>
      <c r="L70" s="23">
        <v>0</v>
      </c>
      <c r="M70" s="23">
        <v>0.94592559999999981</v>
      </c>
      <c r="N70" s="23">
        <v>5.4265279999999985</v>
      </c>
      <c r="O70" s="23">
        <f t="shared" si="17"/>
        <v>18.584</v>
      </c>
      <c r="P70" s="24"/>
      <c r="Q70" s="81">
        <f t="shared" si="18"/>
        <v>18.584</v>
      </c>
      <c r="S70" s="78">
        <f t="shared" si="20"/>
        <v>7.7699703999999983</v>
      </c>
      <c r="T70" s="78">
        <f t="shared" si="21"/>
        <v>4.4415759999999986</v>
      </c>
      <c r="U70" s="78">
        <f t="shared" si="22"/>
        <v>0</v>
      </c>
      <c r="V70" s="78">
        <f t="shared" si="23"/>
        <v>0.94592559999999981</v>
      </c>
      <c r="W70" s="78">
        <f t="shared" si="24"/>
        <v>5.4265279999999985</v>
      </c>
    </row>
    <row r="71" spans="1:23">
      <c r="A71" s="8" t="s">
        <v>113</v>
      </c>
      <c r="B71" s="22">
        <v>18.068000000000001</v>
      </c>
      <c r="C71" s="22">
        <f t="shared" si="15"/>
        <v>18.068000000000001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7.5542308</v>
      </c>
      <c r="K71" s="23">
        <v>4.3182519999999993</v>
      </c>
      <c r="L71" s="23">
        <v>0</v>
      </c>
      <c r="M71" s="23">
        <v>0.91966119999999996</v>
      </c>
      <c r="N71" s="23">
        <v>5.2758559999999992</v>
      </c>
      <c r="O71" s="23">
        <f t="shared" si="17"/>
        <v>18.068000000000001</v>
      </c>
      <c r="P71" s="24"/>
      <c r="Q71" s="81">
        <f t="shared" si="18"/>
        <v>18.068000000000001</v>
      </c>
      <c r="S71" s="78">
        <f t="shared" si="20"/>
        <v>7.5542308</v>
      </c>
      <c r="T71" s="78">
        <f t="shared" si="21"/>
        <v>4.3182519999999993</v>
      </c>
      <c r="U71" s="78">
        <f t="shared" si="22"/>
        <v>0</v>
      </c>
      <c r="V71" s="78">
        <f t="shared" si="23"/>
        <v>0.91966119999999996</v>
      </c>
      <c r="W71" s="78">
        <f t="shared" si="24"/>
        <v>5.2758559999999992</v>
      </c>
    </row>
    <row r="72" spans="1:23">
      <c r="A72" s="8" t="s">
        <v>114</v>
      </c>
      <c r="B72" s="22">
        <v>18.603999999999999</v>
      </c>
      <c r="C72" s="22">
        <f t="shared" si="15"/>
        <v>18.603999999999999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7.7783323999999991</v>
      </c>
      <c r="K72" s="23">
        <v>4.4463559999999989</v>
      </c>
      <c r="L72" s="23">
        <v>0</v>
      </c>
      <c r="M72" s="23">
        <v>0.94694359999999977</v>
      </c>
      <c r="N72" s="23">
        <v>5.4323679999999994</v>
      </c>
      <c r="O72" s="23">
        <f t="shared" si="17"/>
        <v>18.603999999999999</v>
      </c>
      <c r="P72" s="24"/>
      <c r="Q72" s="81">
        <f t="shared" si="18"/>
        <v>18.603999999999999</v>
      </c>
      <c r="S72" s="78">
        <f t="shared" si="20"/>
        <v>7.7783323999999991</v>
      </c>
      <c r="T72" s="78">
        <f t="shared" si="21"/>
        <v>4.4463559999999989</v>
      </c>
      <c r="U72" s="78">
        <f t="shared" si="22"/>
        <v>0</v>
      </c>
      <c r="V72" s="78">
        <f t="shared" si="23"/>
        <v>0.94694359999999977</v>
      </c>
      <c r="W72" s="78">
        <f t="shared" si="24"/>
        <v>5.4323679999999994</v>
      </c>
    </row>
    <row r="73" spans="1:23">
      <c r="A73" s="8" t="s">
        <v>115</v>
      </c>
      <c r="B73" s="22">
        <v>19.143999999999998</v>
      </c>
      <c r="C73" s="22">
        <f t="shared" si="15"/>
        <v>19.143999999999998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8.0041063999999977</v>
      </c>
      <c r="K73" s="23">
        <v>4.5754159999999988</v>
      </c>
      <c r="L73" s="23">
        <v>0</v>
      </c>
      <c r="M73" s="23">
        <v>0.97442959999999967</v>
      </c>
      <c r="N73" s="23">
        <v>5.5900479999999986</v>
      </c>
      <c r="O73" s="23">
        <f t="shared" si="17"/>
        <v>19.143999999999998</v>
      </c>
      <c r="P73" s="24"/>
      <c r="Q73" s="81">
        <f t="shared" si="18"/>
        <v>19.143999999999998</v>
      </c>
      <c r="S73" s="78">
        <f t="shared" si="20"/>
        <v>8.0041063999999977</v>
      </c>
      <c r="T73" s="78">
        <f t="shared" si="21"/>
        <v>4.5754159999999988</v>
      </c>
      <c r="U73" s="78">
        <f t="shared" si="22"/>
        <v>0</v>
      </c>
      <c r="V73" s="78">
        <f t="shared" si="23"/>
        <v>0.97442959999999967</v>
      </c>
      <c r="W73" s="78">
        <f t="shared" si="24"/>
        <v>5.5900479999999986</v>
      </c>
    </row>
    <row r="74" spans="1:23">
      <c r="A74" s="8" t="s">
        <v>116</v>
      </c>
      <c r="B74" s="22">
        <v>17.78</v>
      </c>
      <c r="C74" s="22">
        <f t="shared" si="15"/>
        <v>17.78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7.4338180000000005</v>
      </c>
      <c r="K74" s="23">
        <v>4.2494199999999998</v>
      </c>
      <c r="L74" s="23">
        <v>0</v>
      </c>
      <c r="M74" s="23">
        <v>0.90500199999999997</v>
      </c>
      <c r="N74" s="23">
        <v>5.1917599999999995</v>
      </c>
      <c r="O74" s="23">
        <f t="shared" si="17"/>
        <v>17.78</v>
      </c>
      <c r="P74" s="24"/>
      <c r="Q74" s="81">
        <f t="shared" si="18"/>
        <v>17.78</v>
      </c>
      <c r="S74" s="78">
        <f t="shared" si="20"/>
        <v>7.4338180000000005</v>
      </c>
      <c r="T74" s="78">
        <f t="shared" si="21"/>
        <v>4.2494199999999998</v>
      </c>
      <c r="U74" s="78">
        <f t="shared" si="22"/>
        <v>0</v>
      </c>
      <c r="V74" s="78">
        <f t="shared" si="23"/>
        <v>0.90500199999999997</v>
      </c>
      <c r="W74" s="78">
        <f t="shared" si="24"/>
        <v>5.1917599999999995</v>
      </c>
    </row>
    <row r="75" spans="1:23">
      <c r="A75" s="8" t="s">
        <v>117</v>
      </c>
      <c r="B75" s="22">
        <v>17.376000000000001</v>
      </c>
      <c r="C75" s="22">
        <f t="shared" si="15"/>
        <v>17.376000000000001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7.2649055999999996</v>
      </c>
      <c r="K75" s="23">
        <v>4.1528639999999992</v>
      </c>
      <c r="L75" s="23">
        <v>0</v>
      </c>
      <c r="M75" s="23">
        <v>0.88443839999999996</v>
      </c>
      <c r="N75" s="23">
        <v>5.0737919999999992</v>
      </c>
      <c r="O75" s="23">
        <f t="shared" si="17"/>
        <v>17.376000000000001</v>
      </c>
      <c r="P75" s="24"/>
      <c r="Q75" s="81">
        <f t="shared" si="18"/>
        <v>17.376000000000001</v>
      </c>
      <c r="S75" s="78">
        <f t="shared" si="20"/>
        <v>7.2649055999999996</v>
      </c>
      <c r="T75" s="78">
        <f t="shared" si="21"/>
        <v>4.1528639999999992</v>
      </c>
      <c r="U75" s="78">
        <f t="shared" si="22"/>
        <v>0</v>
      </c>
      <c r="V75" s="78">
        <f t="shared" si="23"/>
        <v>0.88443839999999996</v>
      </c>
      <c r="W75" s="78">
        <f t="shared" si="24"/>
        <v>5.0737919999999992</v>
      </c>
    </row>
    <row r="76" spans="1:23">
      <c r="A76" s="8" t="s">
        <v>118</v>
      </c>
      <c r="B76" s="22">
        <v>18.795999999999999</v>
      </c>
      <c r="C76" s="22">
        <f t="shared" si="15"/>
        <v>18.795999999999999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7.8586075999999991</v>
      </c>
      <c r="K76" s="23">
        <v>4.4922439999999986</v>
      </c>
      <c r="L76" s="23">
        <v>0</v>
      </c>
      <c r="M76" s="23">
        <v>0.9567163999999998</v>
      </c>
      <c r="N76" s="23">
        <v>5.4884319999999995</v>
      </c>
      <c r="O76" s="23">
        <f t="shared" si="17"/>
        <v>18.795999999999999</v>
      </c>
      <c r="P76" s="24"/>
      <c r="Q76" s="81">
        <f t="shared" si="18"/>
        <v>18.795999999999999</v>
      </c>
      <c r="S76" s="78">
        <f t="shared" si="20"/>
        <v>7.8586075999999991</v>
      </c>
      <c r="T76" s="78">
        <f t="shared" si="21"/>
        <v>4.4922439999999986</v>
      </c>
      <c r="U76" s="78">
        <f t="shared" si="22"/>
        <v>0</v>
      </c>
      <c r="V76" s="78">
        <f t="shared" si="23"/>
        <v>0.9567163999999998</v>
      </c>
      <c r="W76" s="78">
        <f t="shared" si="24"/>
        <v>5.4884319999999995</v>
      </c>
    </row>
    <row r="77" spans="1:23">
      <c r="A77" s="8" t="s">
        <v>119</v>
      </c>
      <c r="B77" s="22">
        <v>19.047999999999998</v>
      </c>
      <c r="C77" s="22">
        <f t="shared" si="15"/>
        <v>19.047999999999998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7.9639687999999991</v>
      </c>
      <c r="K77" s="23">
        <v>4.5524719999999981</v>
      </c>
      <c r="L77" s="23">
        <v>0</v>
      </c>
      <c r="M77" s="23">
        <v>0.96954319999999972</v>
      </c>
      <c r="N77" s="23">
        <v>5.562015999999999</v>
      </c>
      <c r="O77" s="23">
        <f t="shared" si="17"/>
        <v>19.047999999999998</v>
      </c>
      <c r="P77" s="24"/>
      <c r="Q77" s="81">
        <f t="shared" si="18"/>
        <v>19.047999999999998</v>
      </c>
      <c r="S77" s="78">
        <f t="shared" si="20"/>
        <v>7.9639687999999991</v>
      </c>
      <c r="T77" s="78">
        <f t="shared" si="21"/>
        <v>4.5524719999999981</v>
      </c>
      <c r="U77" s="78">
        <f t="shared" si="22"/>
        <v>0</v>
      </c>
      <c r="V77" s="78">
        <f t="shared" si="23"/>
        <v>0.96954319999999972</v>
      </c>
      <c r="W77" s="78">
        <f t="shared" si="24"/>
        <v>5.562015999999999</v>
      </c>
    </row>
    <row r="78" spans="1:23">
      <c r="A78" s="8" t="s">
        <v>120</v>
      </c>
      <c r="B78" s="22">
        <v>17.856000000000002</v>
      </c>
      <c r="C78" s="22">
        <f t="shared" si="15"/>
        <v>17.856000000000002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7.4655936000000001</v>
      </c>
      <c r="K78" s="23">
        <v>4.2675839999999994</v>
      </c>
      <c r="L78" s="23">
        <v>0</v>
      </c>
      <c r="M78" s="23">
        <v>0.90887039999999986</v>
      </c>
      <c r="N78" s="23">
        <v>5.2139519999999999</v>
      </c>
      <c r="O78" s="23">
        <f t="shared" si="17"/>
        <v>17.856000000000002</v>
      </c>
      <c r="P78" s="24"/>
      <c r="Q78" s="81">
        <f t="shared" si="18"/>
        <v>17.856000000000002</v>
      </c>
      <c r="S78" s="78">
        <f t="shared" si="20"/>
        <v>7.4655936000000001</v>
      </c>
      <c r="T78" s="78">
        <f t="shared" si="21"/>
        <v>4.2675839999999994</v>
      </c>
      <c r="U78" s="78">
        <f t="shared" si="22"/>
        <v>0</v>
      </c>
      <c r="V78" s="78">
        <f t="shared" si="23"/>
        <v>0.90887039999999986</v>
      </c>
      <c r="W78" s="78">
        <f t="shared" si="24"/>
        <v>5.2139519999999999</v>
      </c>
    </row>
    <row r="79" spans="1:23">
      <c r="A79" s="8" t="s">
        <v>121</v>
      </c>
      <c r="B79" s="22">
        <v>17.911999999999999</v>
      </c>
      <c r="C79" s="22">
        <f t="shared" si="15"/>
        <v>17.911999999999999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7.4890071999999988</v>
      </c>
      <c r="K79" s="23">
        <v>4.2809679999999988</v>
      </c>
      <c r="L79" s="23">
        <v>0</v>
      </c>
      <c r="M79" s="23">
        <v>0.91172079999999978</v>
      </c>
      <c r="N79" s="23">
        <v>5.2303039999999994</v>
      </c>
      <c r="O79" s="23">
        <f t="shared" si="17"/>
        <v>17.911999999999999</v>
      </c>
      <c r="P79" s="24"/>
      <c r="Q79" s="81">
        <f t="shared" si="18"/>
        <v>17.911999999999999</v>
      </c>
      <c r="S79" s="78">
        <f t="shared" si="20"/>
        <v>7.4890071999999988</v>
      </c>
      <c r="T79" s="78">
        <f t="shared" si="21"/>
        <v>4.2809679999999988</v>
      </c>
      <c r="U79" s="78">
        <f t="shared" si="22"/>
        <v>0</v>
      </c>
      <c r="V79" s="78">
        <f t="shared" si="23"/>
        <v>0.91172079999999978</v>
      </c>
      <c r="W79" s="78">
        <f t="shared" si="24"/>
        <v>5.2303039999999994</v>
      </c>
    </row>
    <row r="80" spans="1:23">
      <c r="A80" s="8" t="s">
        <v>122</v>
      </c>
      <c r="B80" s="22">
        <v>18.568000000000001</v>
      </c>
      <c r="C80" s="22">
        <f t="shared" si="15"/>
        <v>18.568000000000001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7.7632808000000004</v>
      </c>
      <c r="K80" s="23">
        <v>4.4377519999999988</v>
      </c>
      <c r="L80" s="23">
        <v>0</v>
      </c>
      <c r="M80" s="23">
        <v>0.94511119999999993</v>
      </c>
      <c r="N80" s="23">
        <v>5.4218559999999991</v>
      </c>
      <c r="O80" s="23">
        <f t="shared" si="17"/>
        <v>18.568000000000001</v>
      </c>
      <c r="P80" s="24"/>
      <c r="Q80" s="81">
        <f t="shared" si="18"/>
        <v>18.568000000000001</v>
      </c>
      <c r="S80" s="78">
        <f t="shared" si="20"/>
        <v>7.7632808000000004</v>
      </c>
      <c r="T80" s="78">
        <f t="shared" si="21"/>
        <v>4.4377519999999988</v>
      </c>
      <c r="U80" s="78">
        <f t="shared" si="22"/>
        <v>0</v>
      </c>
      <c r="V80" s="78">
        <f t="shared" si="23"/>
        <v>0.94511119999999993</v>
      </c>
      <c r="W80" s="78">
        <f t="shared" si="24"/>
        <v>5.4218559999999991</v>
      </c>
    </row>
    <row r="81" spans="1:23">
      <c r="A81" s="8" t="s">
        <v>123</v>
      </c>
      <c r="B81" s="22">
        <v>18.952000000000002</v>
      </c>
      <c r="C81" s="22">
        <f t="shared" si="15"/>
        <v>18.952000000000002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7.9238311999999995</v>
      </c>
      <c r="K81" s="23">
        <v>4.529528</v>
      </c>
      <c r="L81" s="23">
        <v>0</v>
      </c>
      <c r="M81" s="23">
        <v>0.96465679999999987</v>
      </c>
      <c r="N81" s="23">
        <v>5.5339839999999993</v>
      </c>
      <c r="O81" s="23">
        <f t="shared" si="17"/>
        <v>18.952000000000002</v>
      </c>
      <c r="P81" s="24"/>
      <c r="Q81" s="81">
        <f t="shared" si="18"/>
        <v>18.952000000000002</v>
      </c>
      <c r="S81" s="78">
        <f t="shared" si="20"/>
        <v>7.9238311999999995</v>
      </c>
      <c r="T81" s="78">
        <f t="shared" si="21"/>
        <v>4.529528</v>
      </c>
      <c r="U81" s="78">
        <f t="shared" si="22"/>
        <v>0</v>
      </c>
      <c r="V81" s="78">
        <f t="shared" si="23"/>
        <v>0.96465679999999987</v>
      </c>
      <c r="W81" s="78">
        <f t="shared" si="24"/>
        <v>5.5339839999999993</v>
      </c>
    </row>
    <row r="82" spans="1:23">
      <c r="A82" s="8" t="s">
        <v>124</v>
      </c>
      <c r="B82" s="22">
        <v>17.684000000000001</v>
      </c>
      <c r="C82" s="22">
        <f t="shared" si="15"/>
        <v>17.684000000000001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7.3936803999999992</v>
      </c>
      <c r="K82" s="23">
        <v>4.2264759999999999</v>
      </c>
      <c r="L82" s="23">
        <v>0</v>
      </c>
      <c r="M82" s="23">
        <v>0.9001155999999999</v>
      </c>
      <c r="N82" s="23">
        <v>5.163727999999999</v>
      </c>
      <c r="O82" s="23">
        <f t="shared" si="17"/>
        <v>17.684000000000001</v>
      </c>
      <c r="P82" s="24"/>
      <c r="Q82" s="81">
        <f t="shared" si="18"/>
        <v>17.684000000000001</v>
      </c>
      <c r="S82" s="78">
        <f t="shared" si="20"/>
        <v>7.3936803999999992</v>
      </c>
      <c r="T82" s="78">
        <f t="shared" si="21"/>
        <v>4.2264759999999999</v>
      </c>
      <c r="U82" s="78">
        <f t="shared" si="22"/>
        <v>0</v>
      </c>
      <c r="V82" s="78">
        <f t="shared" si="23"/>
        <v>0.9001155999999999</v>
      </c>
      <c r="W82" s="78">
        <f t="shared" si="24"/>
        <v>5.163727999999999</v>
      </c>
    </row>
    <row r="83" spans="1:23">
      <c r="A83" s="8" t="s">
        <v>125</v>
      </c>
      <c r="B83" s="22">
        <v>18.260000000000002</v>
      </c>
      <c r="C83" s="22">
        <f t="shared" si="15"/>
        <v>18.260000000000002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7.634506</v>
      </c>
      <c r="K83" s="23">
        <v>4.364139999999999</v>
      </c>
      <c r="L83" s="23">
        <v>0</v>
      </c>
      <c r="M83" s="23">
        <v>0.92943399999999998</v>
      </c>
      <c r="N83" s="23">
        <v>5.3319199999999993</v>
      </c>
      <c r="O83" s="23">
        <f t="shared" si="17"/>
        <v>18.260000000000002</v>
      </c>
      <c r="P83" s="24"/>
      <c r="Q83" s="81">
        <f t="shared" si="18"/>
        <v>18.260000000000002</v>
      </c>
      <c r="S83" s="78">
        <f t="shared" si="20"/>
        <v>7.634506</v>
      </c>
      <c r="T83" s="78">
        <f t="shared" si="21"/>
        <v>4.364139999999999</v>
      </c>
      <c r="U83" s="78">
        <f t="shared" si="22"/>
        <v>0</v>
      </c>
      <c r="V83" s="78">
        <f t="shared" si="23"/>
        <v>0.92943399999999998</v>
      </c>
      <c r="W83" s="78">
        <f t="shared" si="24"/>
        <v>5.3319199999999993</v>
      </c>
    </row>
    <row r="84" spans="1:23">
      <c r="A84" s="8" t="s">
        <v>126</v>
      </c>
      <c r="B84" s="22">
        <v>18.568000000000001</v>
      </c>
      <c r="C84" s="22">
        <f t="shared" si="15"/>
        <v>18.568000000000001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7.7632808000000004</v>
      </c>
      <c r="K84" s="23">
        <v>4.4377519999999988</v>
      </c>
      <c r="L84" s="23">
        <v>0</v>
      </c>
      <c r="M84" s="23">
        <v>0.94511119999999993</v>
      </c>
      <c r="N84" s="23">
        <v>5.4218559999999991</v>
      </c>
      <c r="O84" s="23">
        <f t="shared" si="17"/>
        <v>18.568000000000001</v>
      </c>
      <c r="P84" s="24"/>
      <c r="Q84" s="81">
        <f t="shared" si="18"/>
        <v>18.568000000000001</v>
      </c>
      <c r="S84" s="78">
        <f t="shared" si="20"/>
        <v>7.7632808000000004</v>
      </c>
      <c r="T84" s="78">
        <f t="shared" si="21"/>
        <v>4.4377519999999988</v>
      </c>
      <c r="U84" s="78">
        <f t="shared" si="22"/>
        <v>0</v>
      </c>
      <c r="V84" s="78">
        <f t="shared" si="23"/>
        <v>0.94511119999999993</v>
      </c>
      <c r="W84" s="78">
        <f t="shared" si="24"/>
        <v>5.4218559999999991</v>
      </c>
    </row>
    <row r="85" spans="1:23">
      <c r="A85" s="8" t="s">
        <v>127</v>
      </c>
      <c r="B85" s="22">
        <v>17.931999999999999</v>
      </c>
      <c r="C85" s="22">
        <f t="shared" si="15"/>
        <v>17.931999999999999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7.4973691999999987</v>
      </c>
      <c r="K85" s="23">
        <v>4.285747999999999</v>
      </c>
      <c r="L85" s="23">
        <v>0</v>
      </c>
      <c r="M85" s="23">
        <v>0.91273879999999974</v>
      </c>
      <c r="N85" s="23">
        <v>5.2361439999999986</v>
      </c>
      <c r="O85" s="23">
        <f t="shared" si="17"/>
        <v>17.931999999999999</v>
      </c>
      <c r="P85" s="24"/>
      <c r="Q85" s="81">
        <f t="shared" si="18"/>
        <v>17.931999999999999</v>
      </c>
      <c r="S85" s="78">
        <f t="shared" si="20"/>
        <v>7.4973691999999987</v>
      </c>
      <c r="T85" s="78">
        <f t="shared" si="21"/>
        <v>4.285747999999999</v>
      </c>
      <c r="U85" s="78">
        <f t="shared" si="22"/>
        <v>0</v>
      </c>
      <c r="V85" s="78">
        <f t="shared" si="23"/>
        <v>0.91273879999999974</v>
      </c>
      <c r="W85" s="78">
        <f t="shared" si="24"/>
        <v>5.2361439999999986</v>
      </c>
    </row>
    <row r="86" spans="1:23">
      <c r="A86" s="8" t="s">
        <v>128</v>
      </c>
      <c r="B86" s="22">
        <v>17.664000000000001</v>
      </c>
      <c r="C86" s="22">
        <f t="shared" si="15"/>
        <v>17.664000000000001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7.3853184000000001</v>
      </c>
      <c r="K86" s="23">
        <v>4.2216959999999997</v>
      </c>
      <c r="L86" s="23">
        <v>0</v>
      </c>
      <c r="M86" s="23">
        <v>0.89909759999999994</v>
      </c>
      <c r="N86" s="23">
        <v>5.1578879999999998</v>
      </c>
      <c r="O86" s="23">
        <f t="shared" si="17"/>
        <v>17.664000000000001</v>
      </c>
      <c r="P86" s="24"/>
      <c r="Q86" s="81">
        <f t="shared" si="18"/>
        <v>17.664000000000001</v>
      </c>
      <c r="S86" s="78">
        <f t="shared" si="20"/>
        <v>7.3853184000000001</v>
      </c>
      <c r="T86" s="78">
        <f t="shared" si="21"/>
        <v>4.2216959999999997</v>
      </c>
      <c r="U86" s="78">
        <f t="shared" si="22"/>
        <v>0</v>
      </c>
      <c r="V86" s="78">
        <f t="shared" si="23"/>
        <v>0.89909759999999994</v>
      </c>
      <c r="W86" s="78">
        <f t="shared" si="24"/>
        <v>5.1578879999999998</v>
      </c>
    </row>
    <row r="87" spans="1:23">
      <c r="A87" s="8" t="s">
        <v>129</v>
      </c>
      <c r="B87" s="22">
        <v>17.992000000000001</v>
      </c>
      <c r="C87" s="22">
        <f t="shared" si="15"/>
        <v>17.992000000000001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7.5224551999999996</v>
      </c>
      <c r="K87" s="23">
        <v>4.3000879999999997</v>
      </c>
      <c r="L87" s="23">
        <v>0</v>
      </c>
      <c r="M87" s="23">
        <v>0.91579279999999985</v>
      </c>
      <c r="N87" s="23">
        <v>5.2536639999999997</v>
      </c>
      <c r="O87" s="23">
        <f t="shared" si="17"/>
        <v>17.992000000000001</v>
      </c>
      <c r="P87" s="24"/>
      <c r="Q87" s="81">
        <f t="shared" si="18"/>
        <v>17.992000000000001</v>
      </c>
      <c r="S87" s="78">
        <f t="shared" si="20"/>
        <v>7.5224551999999996</v>
      </c>
      <c r="T87" s="78">
        <f t="shared" si="21"/>
        <v>4.3000879999999997</v>
      </c>
      <c r="U87" s="78">
        <f t="shared" si="22"/>
        <v>0</v>
      </c>
      <c r="V87" s="78">
        <f t="shared" si="23"/>
        <v>0.91579279999999985</v>
      </c>
      <c r="W87" s="78">
        <f t="shared" si="24"/>
        <v>5.2536639999999997</v>
      </c>
    </row>
    <row r="88" spans="1:23">
      <c r="A88" s="8" t="s">
        <v>130</v>
      </c>
      <c r="B88" s="22">
        <v>17.643999999999998</v>
      </c>
      <c r="C88" s="22">
        <f t="shared" si="15"/>
        <v>17.643999999999998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7.3769563999999992</v>
      </c>
      <c r="K88" s="23">
        <v>4.2169159999999986</v>
      </c>
      <c r="L88" s="23">
        <v>0</v>
      </c>
      <c r="M88" s="23">
        <v>0.89807959999999987</v>
      </c>
      <c r="N88" s="23">
        <v>5.1520479999999989</v>
      </c>
      <c r="O88" s="23">
        <f t="shared" si="17"/>
        <v>17.643999999999998</v>
      </c>
      <c r="P88" s="24"/>
      <c r="Q88" s="81">
        <f t="shared" si="18"/>
        <v>17.643999999999998</v>
      </c>
      <c r="S88" s="78">
        <f t="shared" si="20"/>
        <v>7.3769563999999992</v>
      </c>
      <c r="T88" s="78">
        <f t="shared" si="21"/>
        <v>4.2169159999999986</v>
      </c>
      <c r="U88" s="78">
        <f t="shared" si="22"/>
        <v>0</v>
      </c>
      <c r="V88" s="78">
        <f t="shared" si="23"/>
        <v>0.89807959999999987</v>
      </c>
      <c r="W88" s="78">
        <f t="shared" si="24"/>
        <v>5.1520479999999989</v>
      </c>
    </row>
    <row r="89" spans="1:23">
      <c r="A89" s="8" t="s">
        <v>131</v>
      </c>
      <c r="B89" s="22">
        <v>17.143999999999998</v>
      </c>
      <c r="C89" s="22">
        <f t="shared" si="15"/>
        <v>17.143999999999998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7.1679063999999988</v>
      </c>
      <c r="K89" s="23">
        <v>4.0974159999999991</v>
      </c>
      <c r="L89" s="23">
        <v>0</v>
      </c>
      <c r="M89" s="23">
        <v>0.87262959999999978</v>
      </c>
      <c r="N89" s="23">
        <v>5.0060479999999989</v>
      </c>
      <c r="O89" s="23">
        <f t="shared" si="17"/>
        <v>17.143999999999998</v>
      </c>
      <c r="P89" s="24"/>
      <c r="Q89" s="81">
        <f t="shared" si="18"/>
        <v>17.143999999999998</v>
      </c>
      <c r="S89" s="78">
        <f t="shared" si="20"/>
        <v>7.1679063999999988</v>
      </c>
      <c r="T89" s="78">
        <f t="shared" si="21"/>
        <v>4.0974159999999991</v>
      </c>
      <c r="U89" s="78">
        <f t="shared" si="22"/>
        <v>0</v>
      </c>
      <c r="V89" s="78">
        <f t="shared" si="23"/>
        <v>0.87262959999999978</v>
      </c>
      <c r="W89" s="78">
        <f t="shared" si="24"/>
        <v>5.0060479999999989</v>
      </c>
    </row>
    <row r="90" spans="1:23">
      <c r="A90" s="8" t="s">
        <v>132</v>
      </c>
      <c r="B90" s="22">
        <v>17.452000000000002</v>
      </c>
      <c r="C90" s="22">
        <f t="shared" si="15"/>
        <v>17.452000000000002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7.296681200000001</v>
      </c>
      <c r="K90" s="23">
        <v>4.1710279999999997</v>
      </c>
      <c r="L90" s="23">
        <v>0</v>
      </c>
      <c r="M90" s="23">
        <v>0.88830679999999984</v>
      </c>
      <c r="N90" s="23">
        <v>5.0959839999999996</v>
      </c>
      <c r="O90" s="23">
        <f t="shared" si="17"/>
        <v>17.452000000000002</v>
      </c>
      <c r="P90" s="24"/>
      <c r="Q90" s="81">
        <f t="shared" si="18"/>
        <v>17.452000000000002</v>
      </c>
      <c r="S90" s="78">
        <f t="shared" si="20"/>
        <v>7.296681200000001</v>
      </c>
      <c r="T90" s="78">
        <f t="shared" si="21"/>
        <v>4.1710279999999997</v>
      </c>
      <c r="U90" s="78">
        <f t="shared" si="22"/>
        <v>0</v>
      </c>
      <c r="V90" s="78">
        <f t="shared" si="23"/>
        <v>0.88830679999999984</v>
      </c>
      <c r="W90" s="78">
        <f t="shared" si="24"/>
        <v>5.0959839999999996</v>
      </c>
    </row>
    <row r="91" spans="1:23">
      <c r="A91" s="8" t="s">
        <v>133</v>
      </c>
      <c r="B91" s="22">
        <v>17.184000000000001</v>
      </c>
      <c r="C91" s="22">
        <f t="shared" si="15"/>
        <v>17.184000000000001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7.1846303999999996</v>
      </c>
      <c r="K91" s="23">
        <v>4.1069759999999995</v>
      </c>
      <c r="L91" s="23">
        <v>0</v>
      </c>
      <c r="M91" s="23">
        <v>0.87466559999999993</v>
      </c>
      <c r="N91" s="23">
        <v>5.0177279999999991</v>
      </c>
      <c r="O91" s="23">
        <f t="shared" si="17"/>
        <v>17.184000000000001</v>
      </c>
      <c r="P91" s="24"/>
      <c r="Q91" s="81">
        <f t="shared" si="18"/>
        <v>17.184000000000001</v>
      </c>
      <c r="S91" s="78">
        <f t="shared" si="20"/>
        <v>7.1846303999999996</v>
      </c>
      <c r="T91" s="78">
        <f t="shared" si="21"/>
        <v>4.1069759999999995</v>
      </c>
      <c r="U91" s="78">
        <f t="shared" si="22"/>
        <v>0</v>
      </c>
      <c r="V91" s="78">
        <f t="shared" si="23"/>
        <v>0.87466559999999993</v>
      </c>
      <c r="W91" s="78">
        <f t="shared" si="24"/>
        <v>5.0177279999999991</v>
      </c>
    </row>
    <row r="92" spans="1:23">
      <c r="A92" s="8" t="s">
        <v>134</v>
      </c>
      <c r="B92" s="22">
        <v>18.872</v>
      </c>
      <c r="C92" s="22">
        <f t="shared" si="15"/>
        <v>18.872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7.8903831999999987</v>
      </c>
      <c r="K92" s="23">
        <v>4.5104079999999991</v>
      </c>
      <c r="L92" s="23">
        <v>0</v>
      </c>
      <c r="M92" s="23">
        <v>0.96058479999999991</v>
      </c>
      <c r="N92" s="23">
        <v>5.5106239999999991</v>
      </c>
      <c r="O92" s="23">
        <f t="shared" si="17"/>
        <v>18.872</v>
      </c>
      <c r="P92" s="24"/>
      <c r="Q92" s="81">
        <f t="shared" si="18"/>
        <v>18.872</v>
      </c>
      <c r="S92" s="78">
        <f t="shared" si="20"/>
        <v>7.8903831999999987</v>
      </c>
      <c r="T92" s="78">
        <f t="shared" si="21"/>
        <v>4.5104079999999991</v>
      </c>
      <c r="U92" s="78">
        <f t="shared" si="22"/>
        <v>0</v>
      </c>
      <c r="V92" s="78">
        <f t="shared" si="23"/>
        <v>0.96058479999999991</v>
      </c>
      <c r="W92" s="78">
        <f t="shared" si="24"/>
        <v>5.5106239999999991</v>
      </c>
    </row>
    <row r="93" spans="1:23">
      <c r="A93" s="8" t="s">
        <v>135</v>
      </c>
      <c r="B93" s="22">
        <v>18.891999999999999</v>
      </c>
      <c r="C93" s="22">
        <f t="shared" si="15"/>
        <v>18.891999999999999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7.8987451999999996</v>
      </c>
      <c r="K93" s="23">
        <v>4.5151879999999984</v>
      </c>
      <c r="L93" s="23">
        <v>0</v>
      </c>
      <c r="M93" s="23">
        <v>0.96160279999999987</v>
      </c>
      <c r="N93" s="23">
        <v>5.5164639999999991</v>
      </c>
      <c r="O93" s="23">
        <f t="shared" si="17"/>
        <v>18.891999999999999</v>
      </c>
      <c r="P93" s="24"/>
      <c r="Q93" s="81">
        <f t="shared" si="18"/>
        <v>18.891999999999999</v>
      </c>
      <c r="S93" s="78">
        <f t="shared" si="20"/>
        <v>7.8987451999999996</v>
      </c>
      <c r="T93" s="78">
        <f t="shared" si="21"/>
        <v>4.5151879999999984</v>
      </c>
      <c r="U93" s="78">
        <f t="shared" si="22"/>
        <v>0</v>
      </c>
      <c r="V93" s="78">
        <f t="shared" si="23"/>
        <v>0.96160279999999987</v>
      </c>
      <c r="W93" s="78">
        <f t="shared" si="24"/>
        <v>5.5164639999999991</v>
      </c>
    </row>
    <row r="94" spans="1:23">
      <c r="A94" s="8" t="s">
        <v>136</v>
      </c>
      <c r="B94" s="22">
        <v>18.643999999999998</v>
      </c>
      <c r="C94" s="22">
        <f t="shared" si="15"/>
        <v>18.643999999999998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7.7950563999999982</v>
      </c>
      <c r="K94" s="23">
        <v>4.4559159999999984</v>
      </c>
      <c r="L94" s="23">
        <v>0</v>
      </c>
      <c r="M94" s="23">
        <v>0.9489795999999997</v>
      </c>
      <c r="N94" s="23">
        <v>5.4440479999999987</v>
      </c>
      <c r="O94" s="23">
        <f t="shared" si="17"/>
        <v>18.643999999999998</v>
      </c>
      <c r="P94" s="24"/>
      <c r="Q94" s="81">
        <f t="shared" si="18"/>
        <v>18.643999999999998</v>
      </c>
      <c r="S94" s="78">
        <f t="shared" si="20"/>
        <v>7.7950563999999982</v>
      </c>
      <c r="T94" s="78">
        <f t="shared" si="21"/>
        <v>4.4559159999999984</v>
      </c>
      <c r="U94" s="78">
        <f t="shared" si="22"/>
        <v>0</v>
      </c>
      <c r="V94" s="78">
        <f t="shared" si="23"/>
        <v>0.9489795999999997</v>
      </c>
      <c r="W94" s="78">
        <f t="shared" si="24"/>
        <v>5.4440479999999987</v>
      </c>
    </row>
    <row r="95" spans="1:23">
      <c r="A95" s="8" t="s">
        <v>137</v>
      </c>
      <c r="B95" s="22">
        <v>18.164000000000001</v>
      </c>
      <c r="C95" s="22">
        <f t="shared" si="15"/>
        <v>18.164000000000001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7.5943683999999996</v>
      </c>
      <c r="K95" s="23">
        <v>4.3411959999999992</v>
      </c>
      <c r="L95" s="23">
        <v>0</v>
      </c>
      <c r="M95" s="23">
        <v>0.92454759999999991</v>
      </c>
      <c r="N95" s="23">
        <v>5.3038879999999997</v>
      </c>
      <c r="O95" s="23">
        <f t="shared" si="17"/>
        <v>18.164000000000001</v>
      </c>
      <c r="P95" s="24"/>
      <c r="Q95" s="81">
        <f t="shared" si="18"/>
        <v>18.164000000000001</v>
      </c>
      <c r="S95" s="78">
        <f t="shared" si="20"/>
        <v>7.5943683999999996</v>
      </c>
      <c r="T95" s="78">
        <f t="shared" si="21"/>
        <v>4.3411959999999992</v>
      </c>
      <c r="U95" s="78">
        <f t="shared" si="22"/>
        <v>0</v>
      </c>
      <c r="V95" s="78">
        <f t="shared" si="23"/>
        <v>0.92454759999999991</v>
      </c>
      <c r="W95" s="78">
        <f t="shared" si="24"/>
        <v>5.3038879999999997</v>
      </c>
    </row>
    <row r="96" spans="1:23">
      <c r="A96" s="8" t="s">
        <v>138</v>
      </c>
      <c r="B96" s="22">
        <v>18.103999999999999</v>
      </c>
      <c r="C96" s="22">
        <f t="shared" si="15"/>
        <v>18.103999999999999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7.5692823999999987</v>
      </c>
      <c r="K96" s="23">
        <v>4.3268559999999994</v>
      </c>
      <c r="L96" s="23">
        <v>0</v>
      </c>
      <c r="M96" s="23">
        <v>0.92149359999999969</v>
      </c>
      <c r="N96" s="23">
        <v>5.2863679999999995</v>
      </c>
      <c r="O96" s="23">
        <f t="shared" si="17"/>
        <v>18.103999999999999</v>
      </c>
      <c r="P96" s="24"/>
      <c r="Q96" s="81">
        <f t="shared" si="18"/>
        <v>18.103999999999999</v>
      </c>
      <c r="S96" s="78">
        <f t="shared" si="20"/>
        <v>7.5692823999999987</v>
      </c>
      <c r="T96" s="78">
        <f t="shared" si="21"/>
        <v>4.3268559999999994</v>
      </c>
      <c r="U96" s="78">
        <f t="shared" si="22"/>
        <v>0</v>
      </c>
      <c r="V96" s="78">
        <f t="shared" si="23"/>
        <v>0.92149359999999969</v>
      </c>
      <c r="W96" s="78">
        <f t="shared" si="24"/>
        <v>5.2863679999999995</v>
      </c>
    </row>
    <row r="97" spans="1:26">
      <c r="A97" s="8" t="s">
        <v>139</v>
      </c>
      <c r="B97" s="22">
        <v>18.584</v>
      </c>
      <c r="C97" s="22">
        <f t="shared" si="15"/>
        <v>18.584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7.7699703999999983</v>
      </c>
      <c r="K97" s="23">
        <v>4.4415759999999986</v>
      </c>
      <c r="L97" s="23">
        <v>0</v>
      </c>
      <c r="M97" s="23">
        <v>0.94592559999999981</v>
      </c>
      <c r="N97" s="23">
        <v>5.4265279999999985</v>
      </c>
      <c r="O97" s="23">
        <f t="shared" si="17"/>
        <v>18.584</v>
      </c>
      <c r="P97" s="24"/>
      <c r="Q97" s="81">
        <f t="shared" si="18"/>
        <v>18.584</v>
      </c>
      <c r="S97" s="78">
        <f t="shared" si="20"/>
        <v>7.7699703999999983</v>
      </c>
      <c r="T97" s="78">
        <f t="shared" si="21"/>
        <v>4.4415759999999986</v>
      </c>
      <c r="U97" s="78">
        <f t="shared" si="22"/>
        <v>0</v>
      </c>
      <c r="V97" s="78">
        <f t="shared" si="23"/>
        <v>0.94592559999999981</v>
      </c>
      <c r="W97" s="78">
        <f t="shared" si="24"/>
        <v>5.4265279999999985</v>
      </c>
    </row>
    <row r="98" spans="1:26">
      <c r="A98" s="8" t="s">
        <v>140</v>
      </c>
      <c r="B98" s="22">
        <v>17.876000000000001</v>
      </c>
      <c r="C98" s="22">
        <f t="shared" si="15"/>
        <v>17.876000000000001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7.4739555999999991</v>
      </c>
      <c r="K98" s="23">
        <v>4.2723639999999996</v>
      </c>
      <c r="L98" s="23">
        <v>0</v>
      </c>
      <c r="M98" s="23">
        <v>0.90988839999999993</v>
      </c>
      <c r="N98" s="23">
        <v>5.2197919999999991</v>
      </c>
      <c r="O98" s="23">
        <f t="shared" si="17"/>
        <v>17.876000000000001</v>
      </c>
      <c r="P98" s="24"/>
      <c r="Q98" s="81">
        <f t="shared" si="18"/>
        <v>17.876000000000001</v>
      </c>
      <c r="S98" s="78">
        <f t="shared" si="20"/>
        <v>7.4739555999999991</v>
      </c>
      <c r="T98" s="78">
        <f t="shared" si="21"/>
        <v>4.2723639999999996</v>
      </c>
      <c r="U98" s="78">
        <f t="shared" si="22"/>
        <v>0</v>
      </c>
      <c r="V98" s="78">
        <f t="shared" si="23"/>
        <v>0.90988839999999993</v>
      </c>
      <c r="W98" s="78">
        <f t="shared" si="24"/>
        <v>5.2197919999999991</v>
      </c>
    </row>
    <row r="99" spans="1:26">
      <c r="A99" s="8" t="s">
        <v>175</v>
      </c>
      <c r="B99" s="22">
        <f t="shared" ref="B99:Q99" si="25">SUM(B3:B98)/4000</f>
        <v>0.43858100000000011</v>
      </c>
      <c r="C99" s="22">
        <f t="shared" si="25"/>
        <v>0.43858100000000011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0.18337071609999994</v>
      </c>
      <c r="K99" s="24">
        <f t="shared" si="25"/>
        <v>0.10482085899999999</v>
      </c>
      <c r="L99" s="24">
        <f t="shared" si="25"/>
        <v>0</v>
      </c>
      <c r="M99" s="24">
        <f t="shared" si="25"/>
        <v>2.2323772899999993E-2</v>
      </c>
      <c r="N99" s="24">
        <f t="shared" si="25"/>
        <v>0.12806565199999997</v>
      </c>
      <c r="O99" s="25">
        <f t="shared" si="25"/>
        <v>0.43858100000000011</v>
      </c>
      <c r="P99" s="25"/>
      <c r="Q99" s="85">
        <f t="shared" si="25"/>
        <v>0.43858100000000011</v>
      </c>
      <c r="S99" s="78">
        <f>SUM(S3:S98)/4000</f>
        <v>0.18337071609999994</v>
      </c>
      <c r="T99" s="78">
        <f t="shared" ref="T99:W99" si="26">SUM(T3:T98)/4000</f>
        <v>0.10482085899999999</v>
      </c>
      <c r="U99" s="78">
        <f t="shared" si="26"/>
        <v>0</v>
      </c>
      <c r="V99" s="78">
        <f t="shared" si="26"/>
        <v>2.2323772899999993E-2</v>
      </c>
      <c r="W99" s="78">
        <f t="shared" si="26"/>
        <v>0.12806565199999997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76.67</v>
      </c>
      <c r="I3" s="95">
        <v>14.25</v>
      </c>
      <c r="J3" s="95">
        <v>41.35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132.27000000000001</v>
      </c>
      <c r="W3">
        <v>76.67</v>
      </c>
      <c r="X3">
        <v>14.25</v>
      </c>
      <c r="Y3">
        <v>0</v>
      </c>
      <c r="Z3">
        <v>0</v>
      </c>
      <c r="AA3">
        <v>41.35</v>
      </c>
    </row>
    <row r="4" spans="1:27">
      <c r="G4" t="s">
        <v>46</v>
      </c>
      <c r="H4" s="115">
        <v>74.95</v>
      </c>
      <c r="I4" s="88">
        <v>0</v>
      </c>
      <c r="J4" s="88">
        <v>40.409999999999997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115.36</v>
      </c>
      <c r="W4">
        <v>74.95</v>
      </c>
      <c r="X4">
        <v>0</v>
      </c>
      <c r="Y4">
        <v>0</v>
      </c>
      <c r="Z4">
        <v>0</v>
      </c>
      <c r="AA4">
        <v>40.409999999999997</v>
      </c>
    </row>
    <row r="5" spans="1:27">
      <c r="G5" t="s">
        <v>47</v>
      </c>
      <c r="H5" s="115">
        <v>69.650000000000006</v>
      </c>
      <c r="I5" s="88">
        <v>0</v>
      </c>
      <c r="J5" s="88">
        <v>37.42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107.07</v>
      </c>
      <c r="W5">
        <v>69.650000000000006</v>
      </c>
      <c r="X5">
        <v>0</v>
      </c>
      <c r="Y5">
        <v>0</v>
      </c>
      <c r="Z5">
        <v>0</v>
      </c>
      <c r="AA5">
        <v>37.42</v>
      </c>
    </row>
    <row r="6" spans="1:27">
      <c r="G6" t="s">
        <v>48</v>
      </c>
      <c r="H6" s="115">
        <v>69.3</v>
      </c>
      <c r="I6" s="88">
        <v>0</v>
      </c>
      <c r="J6" s="88">
        <v>37.17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106.47</v>
      </c>
      <c r="W6">
        <v>69.3</v>
      </c>
      <c r="X6">
        <v>0</v>
      </c>
      <c r="Y6">
        <v>0</v>
      </c>
      <c r="Z6">
        <v>0</v>
      </c>
      <c r="AA6">
        <v>37.17</v>
      </c>
    </row>
    <row r="7" spans="1:27">
      <c r="G7" t="s">
        <v>49</v>
      </c>
      <c r="H7" s="115">
        <v>60.08</v>
      </c>
      <c r="I7" s="88">
        <v>13.94</v>
      </c>
      <c r="J7" s="88">
        <v>36.29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110.31</v>
      </c>
      <c r="W7">
        <v>60.08</v>
      </c>
      <c r="X7">
        <v>13.94</v>
      </c>
      <c r="Y7">
        <v>0</v>
      </c>
      <c r="Z7">
        <v>0</v>
      </c>
      <c r="AA7">
        <v>36.29</v>
      </c>
    </row>
    <row r="8" spans="1:27">
      <c r="G8" t="s">
        <v>50</v>
      </c>
      <c r="H8" s="115">
        <v>60.5</v>
      </c>
      <c r="I8" s="88">
        <v>0</v>
      </c>
      <c r="J8" s="88">
        <v>36.57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97.07</v>
      </c>
      <c r="W8">
        <v>60.5</v>
      </c>
      <c r="X8">
        <v>0</v>
      </c>
      <c r="Y8">
        <v>0</v>
      </c>
      <c r="Z8">
        <v>0</v>
      </c>
      <c r="AA8">
        <v>36.57</v>
      </c>
    </row>
    <row r="9" spans="1:27">
      <c r="G9" t="s">
        <v>51</v>
      </c>
      <c r="H9" s="115">
        <v>60.17</v>
      </c>
      <c r="I9" s="88">
        <v>0</v>
      </c>
      <c r="J9" s="88">
        <v>36.21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96.38</v>
      </c>
      <c r="W9">
        <v>60.17</v>
      </c>
      <c r="X9">
        <v>0</v>
      </c>
      <c r="Y9">
        <v>0</v>
      </c>
      <c r="Z9">
        <v>0</v>
      </c>
      <c r="AA9">
        <v>36.21</v>
      </c>
    </row>
    <row r="10" spans="1:27">
      <c r="G10" t="s">
        <v>52</v>
      </c>
      <c r="H10" s="115">
        <v>59.32</v>
      </c>
      <c r="I10" s="88">
        <v>0</v>
      </c>
      <c r="J10" s="88">
        <v>35.590000000000003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94.91</v>
      </c>
      <c r="W10">
        <v>59.32</v>
      </c>
      <c r="X10">
        <v>0</v>
      </c>
      <c r="Y10">
        <v>0</v>
      </c>
      <c r="Z10">
        <v>0</v>
      </c>
      <c r="AA10">
        <v>35.590000000000003</v>
      </c>
    </row>
    <row r="11" spans="1:27">
      <c r="G11" t="s">
        <v>53</v>
      </c>
      <c r="H11" s="115">
        <v>47.07</v>
      </c>
      <c r="I11" s="88">
        <v>0</v>
      </c>
      <c r="J11" s="88">
        <v>34.54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81.61</v>
      </c>
      <c r="W11">
        <v>47.07</v>
      </c>
      <c r="X11">
        <v>0</v>
      </c>
      <c r="Y11">
        <v>0</v>
      </c>
      <c r="Z11">
        <v>0</v>
      </c>
      <c r="AA11">
        <v>34.54</v>
      </c>
    </row>
    <row r="12" spans="1:27">
      <c r="G12" t="s">
        <v>54</v>
      </c>
      <c r="H12" s="115">
        <v>46.11</v>
      </c>
      <c r="I12" s="88">
        <v>0</v>
      </c>
      <c r="J12" s="88">
        <v>33.9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80.010000000000005</v>
      </c>
      <c r="W12">
        <v>46.11</v>
      </c>
      <c r="X12">
        <v>0</v>
      </c>
      <c r="Y12">
        <v>0</v>
      </c>
      <c r="Z12">
        <v>0</v>
      </c>
      <c r="AA12">
        <v>33.9</v>
      </c>
    </row>
    <row r="13" spans="1:27">
      <c r="G13" t="s">
        <v>55</v>
      </c>
      <c r="H13" s="115">
        <v>44.65</v>
      </c>
      <c r="I13" s="88">
        <v>0</v>
      </c>
      <c r="J13" s="88">
        <v>33.01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77.66</v>
      </c>
      <c r="W13">
        <v>44.65</v>
      </c>
      <c r="X13">
        <v>0</v>
      </c>
      <c r="Y13">
        <v>0</v>
      </c>
      <c r="Z13">
        <v>0</v>
      </c>
      <c r="AA13">
        <v>33.01</v>
      </c>
    </row>
    <row r="14" spans="1:27">
      <c r="G14" t="s">
        <v>56</v>
      </c>
      <c r="H14" s="115">
        <v>43.01</v>
      </c>
      <c r="I14" s="88">
        <v>0</v>
      </c>
      <c r="J14" s="88">
        <v>32.47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75.48</v>
      </c>
      <c r="W14">
        <v>43.01</v>
      </c>
      <c r="X14">
        <v>0</v>
      </c>
      <c r="Y14">
        <v>0</v>
      </c>
      <c r="Z14">
        <v>0</v>
      </c>
      <c r="AA14">
        <v>32.47</v>
      </c>
    </row>
    <row r="15" spans="1:27">
      <c r="G15" t="s">
        <v>57</v>
      </c>
      <c r="H15" s="115">
        <v>34.49</v>
      </c>
      <c r="I15" s="88">
        <v>36.18</v>
      </c>
      <c r="J15" s="88">
        <v>33.299999999999997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103.97</v>
      </c>
      <c r="W15">
        <v>34.49</v>
      </c>
      <c r="X15">
        <v>36.18</v>
      </c>
      <c r="Y15">
        <v>0</v>
      </c>
      <c r="Z15">
        <v>0</v>
      </c>
      <c r="AA15">
        <v>33.299999999999997</v>
      </c>
    </row>
    <row r="16" spans="1:27">
      <c r="G16" t="s">
        <v>58</v>
      </c>
      <c r="H16" s="115">
        <v>36.47</v>
      </c>
      <c r="I16" s="88">
        <v>26.21</v>
      </c>
      <c r="J16" s="88">
        <v>34.340000000000003</v>
      </c>
      <c r="K16" s="88">
        <v>0</v>
      </c>
      <c r="L16" s="88">
        <v>0</v>
      </c>
      <c r="M16" s="116">
        <v>0.01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97.03</v>
      </c>
      <c r="W16">
        <v>36.47</v>
      </c>
      <c r="X16">
        <v>26.21</v>
      </c>
      <c r="Y16">
        <v>0</v>
      </c>
      <c r="Z16">
        <v>0.01</v>
      </c>
      <c r="AA16">
        <v>34.340000000000003</v>
      </c>
    </row>
    <row r="17" spans="7:27">
      <c r="G17" t="s">
        <v>59</v>
      </c>
      <c r="H17" s="115">
        <v>36.07</v>
      </c>
      <c r="I17" s="88">
        <v>14.93</v>
      </c>
      <c r="J17" s="88">
        <v>34.130000000000003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85.13</v>
      </c>
      <c r="W17">
        <v>36.07</v>
      </c>
      <c r="X17">
        <v>14.93</v>
      </c>
      <c r="Y17">
        <v>0</v>
      </c>
      <c r="Z17">
        <v>0</v>
      </c>
      <c r="AA17">
        <v>34.130000000000003</v>
      </c>
    </row>
    <row r="18" spans="7:27">
      <c r="G18" t="s">
        <v>60</v>
      </c>
      <c r="H18" s="115">
        <v>43.35</v>
      </c>
      <c r="I18" s="88">
        <v>0</v>
      </c>
      <c r="J18" s="88">
        <v>36.32</v>
      </c>
      <c r="K18" s="88">
        <v>0</v>
      </c>
      <c r="L18" s="88">
        <v>0</v>
      </c>
      <c r="M18" s="116">
        <v>0.16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79.83</v>
      </c>
      <c r="W18">
        <v>43.35</v>
      </c>
      <c r="X18">
        <v>0</v>
      </c>
      <c r="Y18">
        <v>0</v>
      </c>
      <c r="Z18">
        <v>0.16</v>
      </c>
      <c r="AA18">
        <v>36.32</v>
      </c>
    </row>
    <row r="19" spans="7:27">
      <c r="G19" t="s">
        <v>61</v>
      </c>
      <c r="H19" s="115">
        <v>46.78</v>
      </c>
      <c r="I19" s="88">
        <v>0</v>
      </c>
      <c r="J19" s="88">
        <v>20.5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67.28</v>
      </c>
      <c r="W19">
        <v>46.78</v>
      </c>
      <c r="X19">
        <v>0</v>
      </c>
      <c r="Y19">
        <v>0</v>
      </c>
      <c r="Z19">
        <v>0</v>
      </c>
      <c r="AA19">
        <v>20.5</v>
      </c>
    </row>
    <row r="20" spans="7:27">
      <c r="G20" t="s">
        <v>62</v>
      </c>
      <c r="H20" s="115">
        <v>44.17</v>
      </c>
      <c r="I20" s="88">
        <v>0</v>
      </c>
      <c r="J20" s="88">
        <v>19.43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63.6</v>
      </c>
      <c r="W20">
        <v>44.17</v>
      </c>
      <c r="X20">
        <v>0</v>
      </c>
      <c r="Y20">
        <v>0</v>
      </c>
      <c r="Z20">
        <v>0</v>
      </c>
      <c r="AA20">
        <v>19.43</v>
      </c>
    </row>
    <row r="21" spans="7:27">
      <c r="G21" t="s">
        <v>63</v>
      </c>
      <c r="H21" s="115">
        <v>43.47</v>
      </c>
      <c r="I21" s="88">
        <v>0</v>
      </c>
      <c r="J21" s="88">
        <v>18.18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61.65</v>
      </c>
      <c r="W21">
        <v>43.47</v>
      </c>
      <c r="X21">
        <v>0</v>
      </c>
      <c r="Y21">
        <v>0</v>
      </c>
      <c r="Z21">
        <v>0</v>
      </c>
      <c r="AA21">
        <v>18.18</v>
      </c>
    </row>
    <row r="22" spans="7:27">
      <c r="G22" t="s">
        <v>64</v>
      </c>
      <c r="H22" s="115">
        <v>42.77</v>
      </c>
      <c r="I22" s="88">
        <v>0</v>
      </c>
      <c r="J22" s="88">
        <v>16.739999999999998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59.51</v>
      </c>
      <c r="W22">
        <v>42.77</v>
      </c>
      <c r="X22">
        <v>0</v>
      </c>
      <c r="Y22">
        <v>0</v>
      </c>
      <c r="Z22">
        <v>0</v>
      </c>
      <c r="AA22">
        <v>16.739999999999998</v>
      </c>
    </row>
    <row r="23" spans="7:27">
      <c r="G23" t="s">
        <v>65</v>
      </c>
      <c r="H23" s="115">
        <v>35.07</v>
      </c>
      <c r="I23" s="88">
        <v>0</v>
      </c>
      <c r="J23" s="88">
        <v>15.92</v>
      </c>
      <c r="K23" s="88">
        <v>0</v>
      </c>
      <c r="L23" s="88">
        <v>0</v>
      </c>
      <c r="M23" s="116">
        <v>0.15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51.14</v>
      </c>
      <c r="W23">
        <v>35.07</v>
      </c>
      <c r="X23">
        <v>0</v>
      </c>
      <c r="Y23">
        <v>0</v>
      </c>
      <c r="Z23">
        <v>0.15</v>
      </c>
      <c r="AA23">
        <v>15.92</v>
      </c>
    </row>
    <row r="24" spans="7:27">
      <c r="G24" t="s">
        <v>66</v>
      </c>
      <c r="H24" s="115">
        <v>30.55</v>
      </c>
      <c r="I24" s="88">
        <v>0</v>
      </c>
      <c r="J24" s="88">
        <v>13.34</v>
      </c>
      <c r="K24" s="88">
        <v>0</v>
      </c>
      <c r="L24" s="88">
        <v>0</v>
      </c>
      <c r="M24" s="116">
        <v>7.0000000000000007E-2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43.96</v>
      </c>
      <c r="W24">
        <v>30.55</v>
      </c>
      <c r="X24">
        <v>0</v>
      </c>
      <c r="Y24">
        <v>0</v>
      </c>
      <c r="Z24">
        <v>7.0000000000000007E-2</v>
      </c>
      <c r="AA24">
        <v>13.34</v>
      </c>
    </row>
    <row r="25" spans="7:27">
      <c r="G25" t="s">
        <v>67</v>
      </c>
      <c r="H25" s="115">
        <v>25.77</v>
      </c>
      <c r="I25" s="88">
        <v>0</v>
      </c>
      <c r="J25" s="88">
        <v>0</v>
      </c>
      <c r="K25" s="88">
        <v>0</v>
      </c>
      <c r="L25" s="88">
        <v>0</v>
      </c>
      <c r="M25" s="116">
        <v>0.2</v>
      </c>
      <c r="N25" s="115">
        <v>0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-20</v>
      </c>
      <c r="V25" s="116">
        <v>25.97</v>
      </c>
      <c r="W25">
        <v>25.77</v>
      </c>
      <c r="X25">
        <v>-20</v>
      </c>
      <c r="Y25">
        <v>0</v>
      </c>
      <c r="Z25">
        <v>0.2</v>
      </c>
      <c r="AA25">
        <v>0</v>
      </c>
    </row>
    <row r="26" spans="7:27">
      <c r="G26" t="s">
        <v>68</v>
      </c>
      <c r="H26" s="115">
        <v>24.04</v>
      </c>
      <c r="I26" s="88">
        <v>0</v>
      </c>
      <c r="J26" s="88">
        <v>0</v>
      </c>
      <c r="K26" s="88">
        <v>0</v>
      </c>
      <c r="L26" s="88">
        <v>0</v>
      </c>
      <c r="M26" s="116">
        <v>0.06</v>
      </c>
      <c r="N26" s="115">
        <v>0</v>
      </c>
      <c r="O26" s="88">
        <v>-35</v>
      </c>
      <c r="P26" s="88">
        <v>0</v>
      </c>
      <c r="Q26" s="88">
        <v>0</v>
      </c>
      <c r="R26" s="88">
        <v>0</v>
      </c>
      <c r="S26" s="116">
        <v>0</v>
      </c>
      <c r="U26" s="115">
        <v>-35</v>
      </c>
      <c r="V26" s="116">
        <v>24.1</v>
      </c>
      <c r="W26">
        <v>24.04</v>
      </c>
      <c r="X26">
        <v>-35</v>
      </c>
      <c r="Y26">
        <v>0</v>
      </c>
      <c r="Z26">
        <v>0.06</v>
      </c>
      <c r="AA26">
        <v>0</v>
      </c>
    </row>
    <row r="27" spans="7:27">
      <c r="G27" t="s">
        <v>69</v>
      </c>
      <c r="H27" s="115">
        <v>1.64</v>
      </c>
      <c r="I27" s="88">
        <v>9.8000000000000007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-9</v>
      </c>
      <c r="Q27" s="88">
        <v>0</v>
      </c>
      <c r="R27" s="88">
        <v>0</v>
      </c>
      <c r="S27" s="116">
        <v>0</v>
      </c>
      <c r="U27" s="115">
        <v>-9</v>
      </c>
      <c r="V27" s="116">
        <v>11.44</v>
      </c>
      <c r="W27">
        <v>1.64</v>
      </c>
      <c r="X27">
        <v>9.8000000000000007</v>
      </c>
      <c r="Y27">
        <v>0</v>
      </c>
      <c r="Z27">
        <v>0</v>
      </c>
      <c r="AA27">
        <v>-9</v>
      </c>
    </row>
    <row r="28" spans="7:27">
      <c r="G28" t="s">
        <v>70</v>
      </c>
      <c r="H28" s="115">
        <v>0.33</v>
      </c>
      <c r="I28" s="88">
        <v>7.4</v>
      </c>
      <c r="J28" s="88">
        <v>0</v>
      </c>
      <c r="K28" s="88">
        <v>0</v>
      </c>
      <c r="L28" s="88">
        <v>0</v>
      </c>
      <c r="M28" s="116">
        <v>0.13</v>
      </c>
      <c r="N28" s="115">
        <v>0</v>
      </c>
      <c r="O28" s="88">
        <v>0</v>
      </c>
      <c r="P28" s="88">
        <v>-46</v>
      </c>
      <c r="Q28" s="88">
        <v>0</v>
      </c>
      <c r="R28" s="88">
        <v>0</v>
      </c>
      <c r="S28" s="116">
        <v>0</v>
      </c>
      <c r="U28" s="115">
        <v>-46</v>
      </c>
      <c r="V28" s="116">
        <v>7.86</v>
      </c>
      <c r="W28">
        <v>0.33</v>
      </c>
      <c r="X28">
        <v>7.4</v>
      </c>
      <c r="Y28">
        <v>0</v>
      </c>
      <c r="Z28">
        <v>0.13</v>
      </c>
      <c r="AA28">
        <v>-46</v>
      </c>
    </row>
    <row r="29" spans="7:27">
      <c r="G29" t="s">
        <v>71</v>
      </c>
      <c r="H29" s="115">
        <v>0</v>
      </c>
      <c r="I29" s="88">
        <v>5.33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-62</v>
      </c>
      <c r="Q29" s="88">
        <v>0</v>
      </c>
      <c r="R29" s="88">
        <v>0</v>
      </c>
      <c r="S29" s="116">
        <v>0</v>
      </c>
      <c r="U29" s="115">
        <v>-62</v>
      </c>
      <c r="V29" s="116">
        <v>5.33</v>
      </c>
      <c r="W29">
        <v>0</v>
      </c>
      <c r="X29">
        <v>5.33</v>
      </c>
      <c r="Y29">
        <v>0</v>
      </c>
      <c r="Z29">
        <v>0</v>
      </c>
      <c r="AA29">
        <v>-62</v>
      </c>
    </row>
    <row r="30" spans="7:27">
      <c r="G30" t="s">
        <v>72</v>
      </c>
      <c r="H30" s="115">
        <v>0</v>
      </c>
      <c r="I30" s="88">
        <v>2.63</v>
      </c>
      <c r="J30" s="88">
        <v>0</v>
      </c>
      <c r="K30" s="88">
        <v>0</v>
      </c>
      <c r="L30" s="88">
        <v>0</v>
      </c>
      <c r="M30" s="116">
        <v>0.2</v>
      </c>
      <c r="N30" s="115">
        <v>0</v>
      </c>
      <c r="O30" s="88">
        <v>0</v>
      </c>
      <c r="P30" s="88">
        <v>-79</v>
      </c>
      <c r="Q30" s="88">
        <v>0</v>
      </c>
      <c r="R30" s="88">
        <v>0</v>
      </c>
      <c r="S30" s="116">
        <v>0</v>
      </c>
      <c r="U30" s="115">
        <v>-79</v>
      </c>
      <c r="V30" s="116">
        <v>2.83</v>
      </c>
      <c r="W30">
        <v>0</v>
      </c>
      <c r="X30">
        <v>2.63</v>
      </c>
      <c r="Y30">
        <v>0</v>
      </c>
      <c r="Z30">
        <v>0.2</v>
      </c>
      <c r="AA30">
        <v>-79</v>
      </c>
    </row>
    <row r="31" spans="7:27">
      <c r="G31" t="s">
        <v>73</v>
      </c>
      <c r="H31" s="115">
        <v>0</v>
      </c>
      <c r="I31" s="88">
        <v>12.1</v>
      </c>
      <c r="J31" s="88">
        <v>0</v>
      </c>
      <c r="K31" s="88">
        <v>0.89</v>
      </c>
      <c r="L31" s="88">
        <v>0</v>
      </c>
      <c r="M31" s="116">
        <v>0.17</v>
      </c>
      <c r="N31" s="115">
        <v>0</v>
      </c>
      <c r="O31" s="88">
        <v>0</v>
      </c>
      <c r="P31" s="88">
        <v>-97</v>
      </c>
      <c r="Q31" s="88">
        <v>0</v>
      </c>
      <c r="R31" s="88">
        <v>0</v>
      </c>
      <c r="S31" s="116">
        <v>0</v>
      </c>
      <c r="U31" s="115">
        <v>-97</v>
      </c>
      <c r="V31" s="116">
        <v>13.16</v>
      </c>
      <c r="W31">
        <v>0</v>
      </c>
      <c r="X31">
        <v>12.1</v>
      </c>
      <c r="Y31">
        <v>0.89</v>
      </c>
      <c r="Z31">
        <v>0.17</v>
      </c>
      <c r="AA31">
        <v>-97</v>
      </c>
    </row>
    <row r="32" spans="7:27">
      <c r="G32" t="s">
        <v>74</v>
      </c>
      <c r="H32" s="115">
        <v>0</v>
      </c>
      <c r="I32" s="88">
        <v>3.18</v>
      </c>
      <c r="J32" s="88">
        <v>0</v>
      </c>
      <c r="K32" s="88">
        <v>1.02</v>
      </c>
      <c r="L32" s="88">
        <v>0</v>
      </c>
      <c r="M32" s="116">
        <v>0.64</v>
      </c>
      <c r="N32" s="115">
        <v>0</v>
      </c>
      <c r="O32" s="88">
        <v>0</v>
      </c>
      <c r="P32" s="88">
        <v>-114</v>
      </c>
      <c r="Q32" s="88">
        <v>0</v>
      </c>
      <c r="R32" s="88">
        <v>0</v>
      </c>
      <c r="S32" s="116">
        <v>0</v>
      </c>
      <c r="U32" s="115">
        <v>-114</v>
      </c>
      <c r="V32" s="116">
        <v>4.84</v>
      </c>
      <c r="W32">
        <v>0</v>
      </c>
      <c r="X32">
        <v>3.18</v>
      </c>
      <c r="Y32">
        <v>1.02</v>
      </c>
      <c r="Z32">
        <v>0.64</v>
      </c>
      <c r="AA32">
        <v>-114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1.1299999999999999</v>
      </c>
      <c r="L33" s="88">
        <v>0</v>
      </c>
      <c r="M33" s="116">
        <v>0</v>
      </c>
      <c r="N33" s="115">
        <v>0</v>
      </c>
      <c r="O33" s="88">
        <v>0</v>
      </c>
      <c r="P33" s="88">
        <v>-129</v>
      </c>
      <c r="Q33" s="88">
        <v>0</v>
      </c>
      <c r="R33" s="88">
        <v>0</v>
      </c>
      <c r="S33" s="116">
        <v>0</v>
      </c>
      <c r="U33" s="115">
        <v>-129</v>
      </c>
      <c r="V33" s="116">
        <v>1.1299999999999999</v>
      </c>
      <c r="W33">
        <v>0</v>
      </c>
      <c r="X33">
        <v>0</v>
      </c>
      <c r="Y33">
        <v>1.1299999999999999</v>
      </c>
      <c r="Z33">
        <v>0</v>
      </c>
      <c r="AA33">
        <v>-129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1.39</v>
      </c>
      <c r="L34" s="88">
        <v>0</v>
      </c>
      <c r="M34" s="116">
        <v>0.09</v>
      </c>
      <c r="N34" s="115">
        <v>0</v>
      </c>
      <c r="O34" s="88">
        <v>0</v>
      </c>
      <c r="P34" s="88">
        <v>-143</v>
      </c>
      <c r="Q34" s="88">
        <v>0</v>
      </c>
      <c r="R34" s="88">
        <v>0</v>
      </c>
      <c r="S34" s="116">
        <v>0</v>
      </c>
      <c r="U34" s="115">
        <v>-143</v>
      </c>
      <c r="V34" s="116">
        <v>1.48</v>
      </c>
      <c r="W34">
        <v>0</v>
      </c>
      <c r="X34">
        <v>0</v>
      </c>
      <c r="Y34">
        <v>1.39</v>
      </c>
      <c r="Z34">
        <v>0.09</v>
      </c>
      <c r="AA34">
        <v>-143</v>
      </c>
    </row>
    <row r="35" spans="7:27">
      <c r="G35" t="s">
        <v>77</v>
      </c>
      <c r="H35" s="115">
        <v>0</v>
      </c>
      <c r="I35" s="88">
        <v>15.73</v>
      </c>
      <c r="J35" s="88">
        <v>0</v>
      </c>
      <c r="K35" s="88">
        <v>0</v>
      </c>
      <c r="L35" s="88">
        <v>0</v>
      </c>
      <c r="M35" s="116">
        <v>0.13</v>
      </c>
      <c r="N35" s="115">
        <v>0</v>
      </c>
      <c r="O35" s="88">
        <v>0</v>
      </c>
      <c r="P35" s="88">
        <v>-149</v>
      </c>
      <c r="Q35" s="88">
        <v>0</v>
      </c>
      <c r="R35" s="88">
        <v>0</v>
      </c>
      <c r="S35" s="116">
        <v>0</v>
      </c>
      <c r="U35" s="115">
        <v>-149</v>
      </c>
      <c r="V35" s="116">
        <v>15.86</v>
      </c>
      <c r="W35">
        <v>0</v>
      </c>
      <c r="X35">
        <v>15.73</v>
      </c>
      <c r="Y35">
        <v>0</v>
      </c>
      <c r="Z35">
        <v>0.13</v>
      </c>
      <c r="AA35">
        <v>-149</v>
      </c>
    </row>
    <row r="36" spans="7:27">
      <c r="G36" t="s">
        <v>78</v>
      </c>
      <c r="H36" s="115">
        <v>0</v>
      </c>
      <c r="I36" s="88">
        <v>9.75</v>
      </c>
      <c r="J36" s="88">
        <v>0</v>
      </c>
      <c r="K36" s="88">
        <v>1.47</v>
      </c>
      <c r="L36" s="88">
        <v>0</v>
      </c>
      <c r="M36" s="116">
        <v>0</v>
      </c>
      <c r="N36" s="115">
        <v>0</v>
      </c>
      <c r="O36" s="88">
        <v>0</v>
      </c>
      <c r="P36" s="88">
        <v>-149</v>
      </c>
      <c r="Q36" s="88">
        <v>0</v>
      </c>
      <c r="R36" s="88">
        <v>0</v>
      </c>
      <c r="S36" s="116">
        <v>0</v>
      </c>
      <c r="U36" s="115">
        <v>-149</v>
      </c>
      <c r="V36" s="116">
        <v>11.22</v>
      </c>
      <c r="W36">
        <v>0</v>
      </c>
      <c r="X36">
        <v>9.75</v>
      </c>
      <c r="Y36">
        <v>1.47</v>
      </c>
      <c r="Z36">
        <v>0</v>
      </c>
      <c r="AA36">
        <v>-149</v>
      </c>
    </row>
    <row r="37" spans="7:27">
      <c r="G37" t="s">
        <v>79</v>
      </c>
      <c r="H37" s="115">
        <v>0</v>
      </c>
      <c r="I37" s="88">
        <v>3.09</v>
      </c>
      <c r="J37" s="88">
        <v>0</v>
      </c>
      <c r="K37" s="88">
        <v>1.47</v>
      </c>
      <c r="L37" s="88">
        <v>0</v>
      </c>
      <c r="M37" s="116">
        <v>0.34</v>
      </c>
      <c r="N37" s="115">
        <v>0</v>
      </c>
      <c r="O37" s="88">
        <v>0</v>
      </c>
      <c r="P37" s="88">
        <v>-142</v>
      </c>
      <c r="Q37" s="88">
        <v>0</v>
      </c>
      <c r="R37" s="88">
        <v>0</v>
      </c>
      <c r="S37" s="116">
        <v>0</v>
      </c>
      <c r="U37" s="115">
        <v>-142</v>
      </c>
      <c r="V37" s="116">
        <v>4.9000000000000004</v>
      </c>
      <c r="W37">
        <v>0</v>
      </c>
      <c r="X37">
        <v>3.09</v>
      </c>
      <c r="Y37">
        <v>1.47</v>
      </c>
      <c r="Z37">
        <v>0.34</v>
      </c>
      <c r="AA37">
        <v>-142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1.44</v>
      </c>
      <c r="L38" s="88">
        <v>0</v>
      </c>
      <c r="M38" s="116">
        <v>0.39</v>
      </c>
      <c r="N38" s="115">
        <v>0</v>
      </c>
      <c r="O38" s="88">
        <v>0</v>
      </c>
      <c r="P38" s="88">
        <v>-132</v>
      </c>
      <c r="Q38" s="88">
        <v>0</v>
      </c>
      <c r="R38" s="88">
        <v>0</v>
      </c>
      <c r="S38" s="116">
        <v>0</v>
      </c>
      <c r="U38" s="115">
        <v>-132</v>
      </c>
      <c r="V38" s="116">
        <v>1.83</v>
      </c>
      <c r="W38">
        <v>0</v>
      </c>
      <c r="X38">
        <v>0</v>
      </c>
      <c r="Y38">
        <v>1.44</v>
      </c>
      <c r="Z38">
        <v>0.39</v>
      </c>
      <c r="AA38">
        <v>-132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1.05</v>
      </c>
      <c r="N39" s="115">
        <v>0</v>
      </c>
      <c r="O39" s="88">
        <v>0</v>
      </c>
      <c r="P39" s="88">
        <v>-98</v>
      </c>
      <c r="Q39" s="88">
        <v>0</v>
      </c>
      <c r="R39" s="88">
        <v>0</v>
      </c>
      <c r="S39" s="116">
        <v>0</v>
      </c>
      <c r="U39" s="115">
        <v>-98</v>
      </c>
      <c r="V39" s="116">
        <v>1.05</v>
      </c>
      <c r="W39">
        <v>0</v>
      </c>
      <c r="X39">
        <v>0</v>
      </c>
      <c r="Y39">
        <v>0</v>
      </c>
      <c r="Z39">
        <v>1.05</v>
      </c>
      <c r="AA39">
        <v>-98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5.91</v>
      </c>
      <c r="L40" s="88">
        <v>0</v>
      </c>
      <c r="M40" s="116">
        <v>0.23</v>
      </c>
      <c r="N40" s="115">
        <v>0</v>
      </c>
      <c r="O40" s="88">
        <v>0</v>
      </c>
      <c r="P40" s="88">
        <v>-54</v>
      </c>
      <c r="Q40" s="88">
        <v>0</v>
      </c>
      <c r="R40" s="88">
        <v>0</v>
      </c>
      <c r="S40" s="116">
        <v>0</v>
      </c>
      <c r="U40" s="115">
        <v>-54</v>
      </c>
      <c r="V40" s="116">
        <v>6.14</v>
      </c>
      <c r="W40">
        <v>0</v>
      </c>
      <c r="X40">
        <v>0</v>
      </c>
      <c r="Y40">
        <v>5.91</v>
      </c>
      <c r="Z40">
        <v>0.23</v>
      </c>
      <c r="AA40">
        <v>-54</v>
      </c>
    </row>
    <row r="41" spans="7:27">
      <c r="G41" t="s">
        <v>83</v>
      </c>
      <c r="H41" s="115">
        <v>0</v>
      </c>
      <c r="I41" s="88">
        <v>7.1</v>
      </c>
      <c r="J41" s="88">
        <v>0</v>
      </c>
      <c r="K41" s="88">
        <v>6.47</v>
      </c>
      <c r="L41" s="88">
        <v>0</v>
      </c>
      <c r="M41" s="116">
        <v>0.23</v>
      </c>
      <c r="N41" s="115">
        <v>0</v>
      </c>
      <c r="O41" s="88">
        <v>0</v>
      </c>
      <c r="P41" s="88">
        <v>-7</v>
      </c>
      <c r="Q41" s="88">
        <v>0</v>
      </c>
      <c r="R41" s="88">
        <v>0</v>
      </c>
      <c r="S41" s="116">
        <v>0</v>
      </c>
      <c r="U41" s="115">
        <v>-7</v>
      </c>
      <c r="V41" s="116">
        <v>13.8</v>
      </c>
      <c r="W41">
        <v>0</v>
      </c>
      <c r="X41">
        <v>7.1</v>
      </c>
      <c r="Y41">
        <v>6.47</v>
      </c>
      <c r="Z41">
        <v>0.23</v>
      </c>
      <c r="AA41">
        <v>-7</v>
      </c>
    </row>
    <row r="42" spans="7:27">
      <c r="G42" t="s">
        <v>84</v>
      </c>
      <c r="H42" s="115">
        <v>0</v>
      </c>
      <c r="I42" s="88">
        <v>17.89</v>
      </c>
      <c r="J42" s="88">
        <v>32.22</v>
      </c>
      <c r="K42" s="88">
        <v>7.7</v>
      </c>
      <c r="L42" s="88">
        <v>0</v>
      </c>
      <c r="M42" s="116">
        <v>0.14000000000000001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57.95</v>
      </c>
      <c r="W42">
        <v>0</v>
      </c>
      <c r="X42">
        <v>17.89</v>
      </c>
      <c r="Y42">
        <v>7.7</v>
      </c>
      <c r="Z42">
        <v>0.14000000000000001</v>
      </c>
      <c r="AA42">
        <v>32.22</v>
      </c>
    </row>
    <row r="43" spans="7:27">
      <c r="G43" t="s">
        <v>85</v>
      </c>
      <c r="H43" s="115">
        <v>0</v>
      </c>
      <c r="I43" s="88">
        <v>0</v>
      </c>
      <c r="J43" s="88">
        <v>37.71</v>
      </c>
      <c r="K43" s="88">
        <v>7.08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44.79</v>
      </c>
      <c r="W43">
        <v>0</v>
      </c>
      <c r="X43">
        <v>0</v>
      </c>
      <c r="Y43">
        <v>7.08</v>
      </c>
      <c r="Z43">
        <v>0</v>
      </c>
      <c r="AA43">
        <v>37.71</v>
      </c>
    </row>
    <row r="44" spans="7:27">
      <c r="G44" t="s">
        <v>86</v>
      </c>
      <c r="H44" s="115">
        <v>0</v>
      </c>
      <c r="I44" s="88">
        <v>0</v>
      </c>
      <c r="J44" s="88">
        <v>40.89</v>
      </c>
      <c r="K44" s="88">
        <v>7.05</v>
      </c>
      <c r="L44" s="88">
        <v>0</v>
      </c>
      <c r="M44" s="116">
        <v>7.0000000000000007E-2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48.01</v>
      </c>
      <c r="W44">
        <v>0</v>
      </c>
      <c r="X44">
        <v>0</v>
      </c>
      <c r="Y44">
        <v>7.05</v>
      </c>
      <c r="Z44">
        <v>7.0000000000000007E-2</v>
      </c>
      <c r="AA44">
        <v>40.89</v>
      </c>
    </row>
    <row r="45" spans="7:27">
      <c r="G45" t="s">
        <v>87</v>
      </c>
      <c r="H45" s="115">
        <v>0</v>
      </c>
      <c r="I45" s="88">
        <v>11.1</v>
      </c>
      <c r="J45" s="88">
        <v>43.68</v>
      </c>
      <c r="K45" s="88">
        <v>0</v>
      </c>
      <c r="L45" s="88">
        <v>0</v>
      </c>
      <c r="M45" s="116">
        <v>0.12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54.9</v>
      </c>
      <c r="W45">
        <v>0</v>
      </c>
      <c r="X45">
        <v>11.1</v>
      </c>
      <c r="Y45">
        <v>0</v>
      </c>
      <c r="Z45">
        <v>0.12</v>
      </c>
      <c r="AA45">
        <v>43.68</v>
      </c>
    </row>
    <row r="46" spans="7:27">
      <c r="G46" t="s">
        <v>88</v>
      </c>
      <c r="H46" s="115">
        <v>0</v>
      </c>
      <c r="I46" s="88">
        <v>22.43</v>
      </c>
      <c r="J46" s="88">
        <v>45.34</v>
      </c>
      <c r="K46" s="88">
        <v>0</v>
      </c>
      <c r="L46" s="88">
        <v>0</v>
      </c>
      <c r="M46" s="116">
        <v>0.55000000000000004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68.319999999999993</v>
      </c>
      <c r="W46">
        <v>0</v>
      </c>
      <c r="X46">
        <v>22.43</v>
      </c>
      <c r="Y46">
        <v>0</v>
      </c>
      <c r="Z46">
        <v>0.55000000000000004</v>
      </c>
      <c r="AA46">
        <v>45.34</v>
      </c>
    </row>
    <row r="47" spans="7:27">
      <c r="G47" t="s">
        <v>89</v>
      </c>
      <c r="H47" s="115">
        <v>0.84</v>
      </c>
      <c r="I47" s="88">
        <v>8.9</v>
      </c>
      <c r="J47" s="88">
        <v>48.18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57.92</v>
      </c>
      <c r="W47">
        <v>0.84</v>
      </c>
      <c r="X47">
        <v>8.9</v>
      </c>
      <c r="Y47">
        <v>0</v>
      </c>
      <c r="Z47">
        <v>0</v>
      </c>
      <c r="AA47">
        <v>48.18</v>
      </c>
    </row>
    <row r="48" spans="7:27">
      <c r="G48" t="s">
        <v>90</v>
      </c>
      <c r="H48" s="115">
        <v>3</v>
      </c>
      <c r="I48" s="88">
        <v>18.73</v>
      </c>
      <c r="J48" s="88">
        <v>49.94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71.67</v>
      </c>
      <c r="W48">
        <v>3</v>
      </c>
      <c r="X48">
        <v>18.73</v>
      </c>
      <c r="Y48">
        <v>0</v>
      </c>
      <c r="Z48">
        <v>0</v>
      </c>
      <c r="AA48">
        <v>49.94</v>
      </c>
    </row>
    <row r="49" spans="7:27">
      <c r="G49" t="s">
        <v>91</v>
      </c>
      <c r="H49" s="115">
        <v>3.82</v>
      </c>
      <c r="I49" s="88">
        <v>27.5</v>
      </c>
      <c r="J49" s="88">
        <v>48.68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80</v>
      </c>
      <c r="W49">
        <v>3.82</v>
      </c>
      <c r="X49">
        <v>27.5</v>
      </c>
      <c r="Y49">
        <v>0</v>
      </c>
      <c r="Z49">
        <v>0</v>
      </c>
      <c r="AA49">
        <v>48.68</v>
      </c>
    </row>
    <row r="50" spans="7:27">
      <c r="G50" t="s">
        <v>92</v>
      </c>
      <c r="H50" s="115">
        <v>3.84</v>
      </c>
      <c r="I50" s="88">
        <v>33.369999999999997</v>
      </c>
      <c r="J50" s="88">
        <v>49.48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86.69</v>
      </c>
      <c r="W50">
        <v>3.84</v>
      </c>
      <c r="X50">
        <v>33.369999999999997</v>
      </c>
      <c r="Y50">
        <v>0</v>
      </c>
      <c r="Z50">
        <v>0</v>
      </c>
      <c r="AA50">
        <v>49.48</v>
      </c>
    </row>
    <row r="51" spans="7:27">
      <c r="G51" t="s">
        <v>93</v>
      </c>
      <c r="H51" s="115">
        <v>2.89</v>
      </c>
      <c r="I51" s="88">
        <v>0</v>
      </c>
      <c r="J51" s="88">
        <v>53.6</v>
      </c>
      <c r="K51" s="88">
        <v>0</v>
      </c>
      <c r="L51" s="88">
        <v>0</v>
      </c>
      <c r="M51" s="116">
        <v>0.06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56.55</v>
      </c>
      <c r="W51">
        <v>2.89</v>
      </c>
      <c r="X51">
        <v>0</v>
      </c>
      <c r="Y51">
        <v>0</v>
      </c>
      <c r="Z51">
        <v>0.06</v>
      </c>
      <c r="AA51">
        <v>53.6</v>
      </c>
    </row>
    <row r="52" spans="7:27">
      <c r="G52" t="s">
        <v>94</v>
      </c>
      <c r="H52" s="115">
        <v>3.16</v>
      </c>
      <c r="I52" s="88">
        <v>14.88</v>
      </c>
      <c r="J52" s="88">
        <v>52.03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70.069999999999993</v>
      </c>
      <c r="W52">
        <v>3.16</v>
      </c>
      <c r="X52">
        <v>14.88</v>
      </c>
      <c r="Y52">
        <v>0</v>
      </c>
      <c r="Z52">
        <v>0</v>
      </c>
      <c r="AA52">
        <v>52.03</v>
      </c>
    </row>
    <row r="53" spans="7:27">
      <c r="G53" t="s">
        <v>95</v>
      </c>
      <c r="H53" s="115">
        <v>4.45</v>
      </c>
      <c r="I53" s="88">
        <v>18.239999999999998</v>
      </c>
      <c r="J53" s="88">
        <v>48.86</v>
      </c>
      <c r="K53" s="88">
        <v>0</v>
      </c>
      <c r="L53" s="88">
        <v>0</v>
      </c>
      <c r="M53" s="116">
        <v>0.48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72.03</v>
      </c>
      <c r="W53">
        <v>4.45</v>
      </c>
      <c r="X53">
        <v>18.239999999999998</v>
      </c>
      <c r="Y53">
        <v>0</v>
      </c>
      <c r="Z53">
        <v>0.48</v>
      </c>
      <c r="AA53">
        <v>48.86</v>
      </c>
    </row>
    <row r="54" spans="7:27">
      <c r="G54" t="s">
        <v>96</v>
      </c>
      <c r="H54" s="115">
        <v>3.51</v>
      </c>
      <c r="I54" s="88">
        <v>17.95</v>
      </c>
      <c r="J54" s="88">
        <v>48.38</v>
      </c>
      <c r="K54" s="88">
        <v>0</v>
      </c>
      <c r="L54" s="88">
        <v>0</v>
      </c>
      <c r="M54" s="116">
        <v>0.04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69.88</v>
      </c>
      <c r="W54">
        <v>3.51</v>
      </c>
      <c r="X54">
        <v>17.95</v>
      </c>
      <c r="Y54">
        <v>0</v>
      </c>
      <c r="Z54">
        <v>0.04</v>
      </c>
      <c r="AA54">
        <v>48.38</v>
      </c>
    </row>
    <row r="55" spans="7:27">
      <c r="G55" t="s">
        <v>97</v>
      </c>
      <c r="H55" s="115">
        <v>0</v>
      </c>
      <c r="I55" s="88">
        <v>17.16</v>
      </c>
      <c r="J55" s="88">
        <v>37.090000000000003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54.25</v>
      </c>
      <c r="W55">
        <v>0</v>
      </c>
      <c r="X55">
        <v>17.16</v>
      </c>
      <c r="Y55">
        <v>0</v>
      </c>
      <c r="Z55">
        <v>0</v>
      </c>
      <c r="AA55">
        <v>37.090000000000003</v>
      </c>
    </row>
    <row r="56" spans="7:27">
      <c r="G56" t="s">
        <v>98</v>
      </c>
      <c r="H56" s="115">
        <v>0</v>
      </c>
      <c r="I56" s="88">
        <v>16.73</v>
      </c>
      <c r="J56" s="88">
        <v>35.51</v>
      </c>
      <c r="K56" s="88">
        <v>0</v>
      </c>
      <c r="L56" s="88">
        <v>0</v>
      </c>
      <c r="M56" s="116">
        <v>0.11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52.35</v>
      </c>
      <c r="W56">
        <v>0</v>
      </c>
      <c r="X56">
        <v>16.73</v>
      </c>
      <c r="Y56">
        <v>0</v>
      </c>
      <c r="Z56">
        <v>0.11</v>
      </c>
      <c r="AA56">
        <v>35.51</v>
      </c>
    </row>
    <row r="57" spans="7:27">
      <c r="G57" t="s">
        <v>99</v>
      </c>
      <c r="H57" s="115">
        <v>2.48</v>
      </c>
      <c r="I57" s="88">
        <v>19.84</v>
      </c>
      <c r="J57" s="88">
        <v>40.78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63.1</v>
      </c>
      <c r="W57">
        <v>2.48</v>
      </c>
      <c r="X57">
        <v>19.84</v>
      </c>
      <c r="Y57">
        <v>0</v>
      </c>
      <c r="Z57">
        <v>0</v>
      </c>
      <c r="AA57">
        <v>40.78</v>
      </c>
    </row>
    <row r="58" spans="7:27">
      <c r="G58" t="s">
        <v>100</v>
      </c>
      <c r="H58" s="115">
        <v>6.74</v>
      </c>
      <c r="I58" s="88">
        <v>20.61</v>
      </c>
      <c r="J58" s="88">
        <v>47.48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74.83</v>
      </c>
      <c r="W58">
        <v>6.74</v>
      </c>
      <c r="X58">
        <v>20.61</v>
      </c>
      <c r="Y58">
        <v>0</v>
      </c>
      <c r="Z58">
        <v>0</v>
      </c>
      <c r="AA58">
        <v>47.48</v>
      </c>
    </row>
    <row r="59" spans="7:27">
      <c r="G59" t="s">
        <v>101</v>
      </c>
      <c r="H59" s="115">
        <v>36</v>
      </c>
      <c r="I59" s="88">
        <v>19.54</v>
      </c>
      <c r="J59" s="88">
        <v>76.209999999999994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131.75</v>
      </c>
      <c r="W59">
        <v>36</v>
      </c>
      <c r="X59">
        <v>19.54</v>
      </c>
      <c r="Y59">
        <v>0</v>
      </c>
      <c r="Z59">
        <v>0</v>
      </c>
      <c r="AA59">
        <v>76.209999999999994</v>
      </c>
    </row>
    <row r="60" spans="7:27">
      <c r="G60" t="s">
        <v>102</v>
      </c>
      <c r="H60" s="115">
        <v>38.19</v>
      </c>
      <c r="I60" s="88">
        <v>14.13</v>
      </c>
      <c r="J60" s="88">
        <v>77.8</v>
      </c>
      <c r="K60" s="88">
        <v>0</v>
      </c>
      <c r="L60" s="88">
        <v>0</v>
      </c>
      <c r="M60" s="116">
        <v>0.16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130.28</v>
      </c>
      <c r="W60">
        <v>38.19</v>
      </c>
      <c r="X60">
        <v>14.13</v>
      </c>
      <c r="Y60">
        <v>0</v>
      </c>
      <c r="Z60">
        <v>0.16</v>
      </c>
      <c r="AA60">
        <v>77.8</v>
      </c>
    </row>
    <row r="61" spans="7:27">
      <c r="G61" t="s">
        <v>103</v>
      </c>
      <c r="H61" s="115">
        <v>37.79</v>
      </c>
      <c r="I61" s="88">
        <v>29.6</v>
      </c>
      <c r="J61" s="88">
        <v>75.39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142.78</v>
      </c>
      <c r="W61">
        <v>37.79</v>
      </c>
      <c r="X61">
        <v>29.6</v>
      </c>
      <c r="Y61">
        <v>0</v>
      </c>
      <c r="Z61">
        <v>0</v>
      </c>
      <c r="AA61">
        <v>75.39</v>
      </c>
    </row>
    <row r="62" spans="7:27">
      <c r="G62" t="s">
        <v>104</v>
      </c>
      <c r="H62" s="115">
        <v>38.75</v>
      </c>
      <c r="I62" s="88">
        <v>51.79</v>
      </c>
      <c r="J62" s="88">
        <v>71.709999999999994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162.25</v>
      </c>
      <c r="W62">
        <v>38.75</v>
      </c>
      <c r="X62">
        <v>51.79</v>
      </c>
      <c r="Y62">
        <v>0</v>
      </c>
      <c r="Z62">
        <v>0</v>
      </c>
      <c r="AA62">
        <v>71.709999999999994</v>
      </c>
    </row>
    <row r="63" spans="7:27">
      <c r="G63" t="s">
        <v>105</v>
      </c>
      <c r="H63" s="115">
        <v>41.17</v>
      </c>
      <c r="I63" s="88">
        <v>15.07</v>
      </c>
      <c r="J63" s="88">
        <v>71.489999999999995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127.73</v>
      </c>
      <c r="W63">
        <v>41.17</v>
      </c>
      <c r="X63">
        <v>15.07</v>
      </c>
      <c r="Y63">
        <v>0</v>
      </c>
      <c r="Z63">
        <v>0</v>
      </c>
      <c r="AA63">
        <v>71.489999999999995</v>
      </c>
    </row>
    <row r="64" spans="7:27">
      <c r="G64" t="s">
        <v>106</v>
      </c>
      <c r="H64" s="115">
        <v>41.53</v>
      </c>
      <c r="I64" s="88">
        <v>35.15</v>
      </c>
      <c r="J64" s="88">
        <v>68.05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144.72999999999999</v>
      </c>
      <c r="W64">
        <v>41.53</v>
      </c>
      <c r="X64">
        <v>35.15</v>
      </c>
      <c r="Y64">
        <v>0</v>
      </c>
      <c r="Z64">
        <v>0</v>
      </c>
      <c r="AA64">
        <v>68.05</v>
      </c>
    </row>
    <row r="65" spans="7:27">
      <c r="G65" t="s">
        <v>107</v>
      </c>
      <c r="H65" s="115">
        <v>39.26</v>
      </c>
      <c r="I65" s="88">
        <v>64.709999999999994</v>
      </c>
      <c r="J65" s="88">
        <v>61.72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165.69</v>
      </c>
      <c r="W65">
        <v>39.26</v>
      </c>
      <c r="X65">
        <v>64.709999999999994</v>
      </c>
      <c r="Y65">
        <v>0</v>
      </c>
      <c r="Z65">
        <v>0</v>
      </c>
      <c r="AA65">
        <v>61.72</v>
      </c>
    </row>
    <row r="66" spans="7:27">
      <c r="G66" t="s">
        <v>108</v>
      </c>
      <c r="H66" s="115">
        <v>38.21</v>
      </c>
      <c r="I66" s="88">
        <v>80.489999999999995</v>
      </c>
      <c r="J66" s="88">
        <v>59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177.7</v>
      </c>
      <c r="W66">
        <v>38.21</v>
      </c>
      <c r="X66">
        <v>80.489999999999995</v>
      </c>
      <c r="Y66">
        <v>0</v>
      </c>
      <c r="Z66">
        <v>0</v>
      </c>
      <c r="AA66">
        <v>59</v>
      </c>
    </row>
    <row r="67" spans="7:27">
      <c r="G67" t="s">
        <v>109</v>
      </c>
      <c r="H67" s="115">
        <v>26.5</v>
      </c>
      <c r="I67" s="88">
        <v>78.58</v>
      </c>
      <c r="J67" s="88">
        <v>57.3</v>
      </c>
      <c r="K67" s="88">
        <v>0</v>
      </c>
      <c r="L67" s="88">
        <v>0</v>
      </c>
      <c r="M67" s="116">
        <v>0.24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162.62</v>
      </c>
      <c r="W67">
        <v>26.5</v>
      </c>
      <c r="X67">
        <v>78.58</v>
      </c>
      <c r="Y67">
        <v>0</v>
      </c>
      <c r="Z67">
        <v>0.24</v>
      </c>
      <c r="AA67">
        <v>57.3</v>
      </c>
    </row>
    <row r="68" spans="7:27">
      <c r="G68" t="s">
        <v>110</v>
      </c>
      <c r="H68" s="115">
        <v>23.9</v>
      </c>
      <c r="I68" s="88">
        <v>81.09</v>
      </c>
      <c r="J68" s="88">
        <v>54.93</v>
      </c>
      <c r="K68" s="88">
        <v>0</v>
      </c>
      <c r="L68" s="88">
        <v>0</v>
      </c>
      <c r="M68" s="116">
        <v>0.04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159.96</v>
      </c>
      <c r="W68">
        <v>23.9</v>
      </c>
      <c r="X68">
        <v>81.09</v>
      </c>
      <c r="Y68">
        <v>0</v>
      </c>
      <c r="Z68">
        <v>0.04</v>
      </c>
      <c r="AA68">
        <v>54.93</v>
      </c>
    </row>
    <row r="69" spans="7:27">
      <c r="G69" t="s">
        <v>111</v>
      </c>
      <c r="H69" s="115">
        <v>23.56</v>
      </c>
      <c r="I69" s="88">
        <v>78</v>
      </c>
      <c r="J69" s="88">
        <v>53.15</v>
      </c>
      <c r="K69" s="88">
        <v>0</v>
      </c>
      <c r="L69" s="88">
        <v>0</v>
      </c>
      <c r="M69" s="116">
        <v>0.09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154.80000000000001</v>
      </c>
      <c r="W69">
        <v>23.56</v>
      </c>
      <c r="X69">
        <v>78</v>
      </c>
      <c r="Y69">
        <v>0</v>
      </c>
      <c r="Z69">
        <v>0.09</v>
      </c>
      <c r="AA69">
        <v>53.15</v>
      </c>
    </row>
    <row r="70" spans="7:27">
      <c r="G70" t="s">
        <v>112</v>
      </c>
      <c r="H70" s="115">
        <v>23.21</v>
      </c>
      <c r="I70" s="88">
        <v>77.89</v>
      </c>
      <c r="J70" s="88">
        <v>52.66</v>
      </c>
      <c r="K70" s="88">
        <v>0</v>
      </c>
      <c r="L70" s="88">
        <v>0</v>
      </c>
      <c r="M70" s="116">
        <v>0.05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153.81</v>
      </c>
      <c r="W70">
        <v>23.21</v>
      </c>
      <c r="X70">
        <v>77.89</v>
      </c>
      <c r="Y70">
        <v>0</v>
      </c>
      <c r="Z70">
        <v>0.05</v>
      </c>
      <c r="AA70">
        <v>52.66</v>
      </c>
    </row>
    <row r="71" spans="7:27">
      <c r="G71" t="s">
        <v>113</v>
      </c>
      <c r="H71" s="115">
        <v>17.18</v>
      </c>
      <c r="I71" s="88">
        <v>71.760000000000005</v>
      </c>
      <c r="J71" s="88">
        <v>48.29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137.22999999999999</v>
      </c>
      <c r="W71">
        <v>17.18</v>
      </c>
      <c r="X71">
        <v>71.760000000000005</v>
      </c>
      <c r="Y71">
        <v>0</v>
      </c>
      <c r="Z71">
        <v>0</v>
      </c>
      <c r="AA71">
        <v>48.29</v>
      </c>
    </row>
    <row r="72" spans="7:27">
      <c r="G72" t="s">
        <v>114</v>
      </c>
      <c r="H72" s="115">
        <v>17.940000000000001</v>
      </c>
      <c r="I72" s="88">
        <v>69.88</v>
      </c>
      <c r="J72" s="88">
        <v>49.49</v>
      </c>
      <c r="K72" s="88">
        <v>0</v>
      </c>
      <c r="L72" s="88">
        <v>0</v>
      </c>
      <c r="M72" s="116">
        <v>0.15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137.46</v>
      </c>
      <c r="W72">
        <v>17.940000000000001</v>
      </c>
      <c r="X72">
        <v>69.88</v>
      </c>
      <c r="Y72">
        <v>0</v>
      </c>
      <c r="Z72">
        <v>0.15</v>
      </c>
      <c r="AA72">
        <v>49.49</v>
      </c>
    </row>
    <row r="73" spans="7:27">
      <c r="G73" t="s">
        <v>115</v>
      </c>
      <c r="H73" s="115">
        <v>19.100000000000001</v>
      </c>
      <c r="I73" s="88">
        <v>79.56</v>
      </c>
      <c r="J73" s="88">
        <v>51.08</v>
      </c>
      <c r="K73" s="88">
        <v>7.09</v>
      </c>
      <c r="L73" s="88">
        <v>0</v>
      </c>
      <c r="M73" s="116">
        <v>0.04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156.87</v>
      </c>
      <c r="W73">
        <v>19.100000000000001</v>
      </c>
      <c r="X73">
        <v>79.56</v>
      </c>
      <c r="Y73">
        <v>7.09</v>
      </c>
      <c r="Z73">
        <v>0.04</v>
      </c>
      <c r="AA73">
        <v>51.08</v>
      </c>
    </row>
    <row r="74" spans="7:27">
      <c r="G74" t="s">
        <v>116</v>
      </c>
      <c r="H74" s="115">
        <v>18</v>
      </c>
      <c r="I74" s="88">
        <v>84.08</v>
      </c>
      <c r="J74" s="88">
        <v>52.91</v>
      </c>
      <c r="K74" s="88">
        <v>7.47</v>
      </c>
      <c r="L74" s="88">
        <v>0</v>
      </c>
      <c r="M74" s="116">
        <v>0.46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162.91999999999999</v>
      </c>
      <c r="W74">
        <v>18</v>
      </c>
      <c r="X74">
        <v>84.08</v>
      </c>
      <c r="Y74">
        <v>7.47</v>
      </c>
      <c r="Z74">
        <v>0.46</v>
      </c>
      <c r="AA74">
        <v>52.91</v>
      </c>
    </row>
    <row r="75" spans="7:27">
      <c r="G75" t="s">
        <v>117</v>
      </c>
      <c r="H75" s="115">
        <v>21.64</v>
      </c>
      <c r="I75" s="88">
        <v>94.98</v>
      </c>
      <c r="J75" s="88">
        <v>57.81</v>
      </c>
      <c r="K75" s="88">
        <v>8.4600000000000009</v>
      </c>
      <c r="L75" s="88">
        <v>0</v>
      </c>
      <c r="M75" s="116">
        <v>0.41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183.3</v>
      </c>
      <c r="W75">
        <v>21.64</v>
      </c>
      <c r="X75">
        <v>94.98</v>
      </c>
      <c r="Y75">
        <v>8.4600000000000009</v>
      </c>
      <c r="Z75">
        <v>0.41</v>
      </c>
      <c r="AA75">
        <v>57.81</v>
      </c>
    </row>
    <row r="76" spans="7:27">
      <c r="G76" t="s">
        <v>118</v>
      </c>
      <c r="H76" s="115">
        <v>20.8</v>
      </c>
      <c r="I76" s="88">
        <v>96.2</v>
      </c>
      <c r="J76" s="88">
        <v>56.77</v>
      </c>
      <c r="K76" s="88">
        <v>8.5500000000000007</v>
      </c>
      <c r="L76" s="88">
        <v>0</v>
      </c>
      <c r="M76" s="116">
        <v>0.31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182.63</v>
      </c>
      <c r="W76">
        <v>20.8</v>
      </c>
      <c r="X76">
        <v>96.2</v>
      </c>
      <c r="Y76">
        <v>8.5500000000000007</v>
      </c>
      <c r="Z76">
        <v>0.31</v>
      </c>
      <c r="AA76">
        <v>56.77</v>
      </c>
    </row>
    <row r="77" spans="7:27">
      <c r="G77" t="s">
        <v>119</v>
      </c>
      <c r="H77" s="115">
        <v>17.11</v>
      </c>
      <c r="I77" s="88">
        <v>89.58</v>
      </c>
      <c r="J77" s="88">
        <v>50.92</v>
      </c>
      <c r="K77" s="88">
        <v>7.95</v>
      </c>
      <c r="L77" s="88">
        <v>0</v>
      </c>
      <c r="M77" s="116">
        <v>0.16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165.72</v>
      </c>
      <c r="W77">
        <v>17.11</v>
      </c>
      <c r="X77">
        <v>89.58</v>
      </c>
      <c r="Y77">
        <v>7.95</v>
      </c>
      <c r="Z77">
        <v>0.16</v>
      </c>
      <c r="AA77">
        <v>50.92</v>
      </c>
    </row>
    <row r="78" spans="7:27">
      <c r="G78" t="s">
        <v>120</v>
      </c>
      <c r="H78" s="115">
        <v>14.33</v>
      </c>
      <c r="I78" s="88">
        <v>37.64</v>
      </c>
      <c r="J78" s="88">
        <v>47.2</v>
      </c>
      <c r="K78" s="88">
        <v>7.55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106.72</v>
      </c>
      <c r="W78">
        <v>14.33</v>
      </c>
      <c r="X78">
        <v>37.64</v>
      </c>
      <c r="Y78">
        <v>7.55</v>
      </c>
      <c r="Z78">
        <v>0</v>
      </c>
      <c r="AA78">
        <v>47.2</v>
      </c>
    </row>
    <row r="79" spans="7:27">
      <c r="G79" t="s">
        <v>121</v>
      </c>
      <c r="H79" s="115">
        <v>13.23</v>
      </c>
      <c r="I79" s="88">
        <v>0</v>
      </c>
      <c r="J79" s="88">
        <v>45.9</v>
      </c>
      <c r="K79" s="88">
        <v>7.56</v>
      </c>
      <c r="L79" s="88">
        <v>0</v>
      </c>
      <c r="M79" s="116">
        <v>0.14000000000000001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66.83</v>
      </c>
      <c r="W79">
        <v>13.23</v>
      </c>
      <c r="X79">
        <v>0</v>
      </c>
      <c r="Y79">
        <v>7.56</v>
      </c>
      <c r="Z79">
        <v>0.14000000000000001</v>
      </c>
      <c r="AA79">
        <v>45.9</v>
      </c>
    </row>
    <row r="80" spans="7:27">
      <c r="G80" t="s">
        <v>122</v>
      </c>
      <c r="H80" s="115">
        <v>15.83</v>
      </c>
      <c r="I80" s="88">
        <v>0</v>
      </c>
      <c r="J80" s="88">
        <v>44.68</v>
      </c>
      <c r="K80" s="88">
        <v>7.48</v>
      </c>
      <c r="L80" s="88">
        <v>0</v>
      </c>
      <c r="M80" s="116">
        <v>0.25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68.239999999999995</v>
      </c>
      <c r="W80">
        <v>15.83</v>
      </c>
      <c r="X80">
        <v>0</v>
      </c>
      <c r="Y80">
        <v>7.48</v>
      </c>
      <c r="Z80">
        <v>0.25</v>
      </c>
      <c r="AA80">
        <v>44.68</v>
      </c>
    </row>
    <row r="81" spans="7:27">
      <c r="G81" t="s">
        <v>123</v>
      </c>
      <c r="H81" s="115">
        <v>16.86</v>
      </c>
      <c r="I81" s="88">
        <v>0</v>
      </c>
      <c r="J81" s="88">
        <v>43.32</v>
      </c>
      <c r="K81" s="88">
        <v>7.41</v>
      </c>
      <c r="L81" s="88">
        <v>0</v>
      </c>
      <c r="M81" s="116">
        <v>0.62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68.209999999999994</v>
      </c>
      <c r="W81">
        <v>16.86</v>
      </c>
      <c r="X81">
        <v>0</v>
      </c>
      <c r="Y81">
        <v>7.41</v>
      </c>
      <c r="Z81">
        <v>0.62</v>
      </c>
      <c r="AA81">
        <v>43.32</v>
      </c>
    </row>
    <row r="82" spans="7:27">
      <c r="G82" t="s">
        <v>124</v>
      </c>
      <c r="H82" s="115">
        <v>17.09</v>
      </c>
      <c r="I82" s="88">
        <v>0</v>
      </c>
      <c r="J82" s="88">
        <v>42.53</v>
      </c>
      <c r="K82" s="88">
        <v>7.48</v>
      </c>
      <c r="L82" s="88">
        <v>0</v>
      </c>
      <c r="M82" s="116">
        <v>0.26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67.36</v>
      </c>
      <c r="W82">
        <v>17.09</v>
      </c>
      <c r="X82">
        <v>0</v>
      </c>
      <c r="Y82">
        <v>7.48</v>
      </c>
      <c r="Z82">
        <v>0.26</v>
      </c>
      <c r="AA82">
        <v>42.53</v>
      </c>
    </row>
    <row r="83" spans="7:27">
      <c r="G83" t="s">
        <v>125</v>
      </c>
      <c r="H83" s="115">
        <v>14.25</v>
      </c>
      <c r="I83" s="88">
        <v>0</v>
      </c>
      <c r="J83" s="88">
        <v>41.15</v>
      </c>
      <c r="K83" s="88">
        <v>1.84</v>
      </c>
      <c r="L83" s="88">
        <v>0</v>
      </c>
      <c r="M83" s="116">
        <v>0.36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57.6</v>
      </c>
      <c r="W83">
        <v>14.25</v>
      </c>
      <c r="X83">
        <v>0</v>
      </c>
      <c r="Y83">
        <v>1.84</v>
      </c>
      <c r="Z83">
        <v>0.36</v>
      </c>
      <c r="AA83">
        <v>41.15</v>
      </c>
    </row>
    <row r="84" spans="7:27">
      <c r="G84" t="s">
        <v>126</v>
      </c>
      <c r="H84" s="115">
        <v>15.15</v>
      </c>
      <c r="I84" s="88">
        <v>0</v>
      </c>
      <c r="J84" s="88">
        <v>40.909999999999997</v>
      </c>
      <c r="K84" s="88">
        <v>1.87</v>
      </c>
      <c r="L84" s="88">
        <v>0</v>
      </c>
      <c r="M84" s="116">
        <v>0.31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58.24</v>
      </c>
      <c r="W84">
        <v>15.15</v>
      </c>
      <c r="X84">
        <v>0</v>
      </c>
      <c r="Y84">
        <v>1.87</v>
      </c>
      <c r="Z84">
        <v>0.31</v>
      </c>
      <c r="AA84">
        <v>40.909999999999997</v>
      </c>
    </row>
    <row r="85" spans="7:27">
      <c r="G85" t="s">
        <v>127</v>
      </c>
      <c r="H85" s="115">
        <v>17.38</v>
      </c>
      <c r="I85" s="88">
        <v>0</v>
      </c>
      <c r="J85" s="88">
        <v>40.67</v>
      </c>
      <c r="K85" s="88">
        <v>1.87</v>
      </c>
      <c r="L85" s="88">
        <v>0</v>
      </c>
      <c r="M85" s="116">
        <v>0.01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59.93</v>
      </c>
      <c r="W85">
        <v>17.38</v>
      </c>
      <c r="X85">
        <v>0</v>
      </c>
      <c r="Y85">
        <v>1.87</v>
      </c>
      <c r="Z85">
        <v>0.01</v>
      </c>
      <c r="AA85">
        <v>40.67</v>
      </c>
    </row>
    <row r="86" spans="7:27">
      <c r="G86" t="s">
        <v>128</v>
      </c>
      <c r="H86" s="115">
        <v>19.52</v>
      </c>
      <c r="I86" s="88">
        <v>9.19</v>
      </c>
      <c r="J86" s="88">
        <v>39.85</v>
      </c>
      <c r="K86" s="88">
        <v>0</v>
      </c>
      <c r="L86" s="88">
        <v>0</v>
      </c>
      <c r="M86" s="116">
        <v>0.34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68.900000000000006</v>
      </c>
      <c r="W86">
        <v>19.52</v>
      </c>
      <c r="X86">
        <v>9.19</v>
      </c>
      <c r="Y86">
        <v>0</v>
      </c>
      <c r="Z86">
        <v>0.34</v>
      </c>
      <c r="AA86">
        <v>39.85</v>
      </c>
    </row>
    <row r="87" spans="7:27">
      <c r="G87" t="s">
        <v>129</v>
      </c>
      <c r="H87" s="115">
        <v>42.5</v>
      </c>
      <c r="I87" s="88">
        <v>37.090000000000003</v>
      </c>
      <c r="J87" s="88">
        <v>34.32</v>
      </c>
      <c r="K87" s="88">
        <v>0</v>
      </c>
      <c r="L87" s="88">
        <v>0</v>
      </c>
      <c r="M87" s="116">
        <v>0.04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113.95</v>
      </c>
      <c r="W87">
        <v>42.5</v>
      </c>
      <c r="X87">
        <v>37.090000000000003</v>
      </c>
      <c r="Y87">
        <v>0</v>
      </c>
      <c r="Z87">
        <v>0.04</v>
      </c>
      <c r="AA87">
        <v>34.32</v>
      </c>
    </row>
    <row r="88" spans="7:27">
      <c r="G88" t="s">
        <v>130</v>
      </c>
      <c r="H88" s="115">
        <v>43.79</v>
      </c>
      <c r="I88" s="88">
        <v>61.77</v>
      </c>
      <c r="J88" s="88">
        <v>35.03</v>
      </c>
      <c r="K88" s="88">
        <v>0</v>
      </c>
      <c r="L88" s="88">
        <v>0</v>
      </c>
      <c r="M88" s="116">
        <v>0.4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140.99</v>
      </c>
      <c r="W88">
        <v>43.79</v>
      </c>
      <c r="X88">
        <v>61.77</v>
      </c>
      <c r="Y88">
        <v>0</v>
      </c>
      <c r="Z88">
        <v>0.4</v>
      </c>
      <c r="AA88">
        <v>35.03</v>
      </c>
    </row>
    <row r="89" spans="7:27">
      <c r="G89" t="s">
        <v>131</v>
      </c>
      <c r="H89" s="115">
        <v>44.09</v>
      </c>
      <c r="I89" s="88">
        <v>68.22</v>
      </c>
      <c r="J89" s="88">
        <v>35.76</v>
      </c>
      <c r="K89" s="88">
        <v>0</v>
      </c>
      <c r="L89" s="88">
        <v>0</v>
      </c>
      <c r="M89" s="116">
        <v>0.04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148.11000000000001</v>
      </c>
      <c r="W89">
        <v>44.09</v>
      </c>
      <c r="X89">
        <v>68.22</v>
      </c>
      <c r="Y89">
        <v>0</v>
      </c>
      <c r="Z89">
        <v>0.04</v>
      </c>
      <c r="AA89">
        <v>35.76</v>
      </c>
    </row>
    <row r="90" spans="7:27">
      <c r="G90" t="s">
        <v>132</v>
      </c>
      <c r="H90" s="115">
        <v>47.55</v>
      </c>
      <c r="I90" s="88">
        <v>70.87</v>
      </c>
      <c r="J90" s="88">
        <v>38.96</v>
      </c>
      <c r="K90" s="88">
        <v>0</v>
      </c>
      <c r="L90" s="88">
        <v>0</v>
      </c>
      <c r="M90" s="116">
        <v>0.08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157.46</v>
      </c>
      <c r="W90">
        <v>47.55</v>
      </c>
      <c r="X90">
        <v>70.87</v>
      </c>
      <c r="Y90">
        <v>0</v>
      </c>
      <c r="Z90">
        <v>0.08</v>
      </c>
      <c r="AA90">
        <v>38.96</v>
      </c>
    </row>
    <row r="91" spans="7:27">
      <c r="G91" t="s">
        <v>133</v>
      </c>
      <c r="H91" s="115">
        <v>80.5</v>
      </c>
      <c r="I91" s="88">
        <v>0</v>
      </c>
      <c r="J91" s="88">
        <v>39.380000000000003</v>
      </c>
      <c r="K91" s="88">
        <v>0</v>
      </c>
      <c r="L91" s="88">
        <v>0</v>
      </c>
      <c r="M91" s="116">
        <v>0</v>
      </c>
      <c r="N91" s="115">
        <v>0</v>
      </c>
      <c r="O91" s="88">
        <v>-55</v>
      </c>
      <c r="P91" s="88">
        <v>0</v>
      </c>
      <c r="Q91" s="88">
        <v>0</v>
      </c>
      <c r="R91" s="88">
        <v>0</v>
      </c>
      <c r="S91" s="116">
        <v>0</v>
      </c>
      <c r="U91" s="115">
        <v>-55</v>
      </c>
      <c r="V91" s="116">
        <v>119.88</v>
      </c>
      <c r="W91">
        <v>80.5</v>
      </c>
      <c r="X91">
        <v>-55</v>
      </c>
      <c r="Y91">
        <v>0</v>
      </c>
      <c r="Z91">
        <v>0</v>
      </c>
      <c r="AA91">
        <v>39.380000000000003</v>
      </c>
    </row>
    <row r="92" spans="7:27">
      <c r="G92" t="s">
        <v>134</v>
      </c>
      <c r="H92" s="115">
        <v>82.62</v>
      </c>
      <c r="I92" s="88">
        <v>0</v>
      </c>
      <c r="J92" s="88">
        <v>41.39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124.01</v>
      </c>
      <c r="W92">
        <v>82.62</v>
      </c>
      <c r="X92">
        <v>0</v>
      </c>
      <c r="Y92">
        <v>0</v>
      </c>
      <c r="Z92">
        <v>0</v>
      </c>
      <c r="AA92">
        <v>41.39</v>
      </c>
    </row>
    <row r="93" spans="7:27">
      <c r="G93" t="s">
        <v>135</v>
      </c>
      <c r="H93" s="115">
        <v>83.08</v>
      </c>
      <c r="I93" s="88">
        <v>0</v>
      </c>
      <c r="J93" s="88">
        <v>41.54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124.62</v>
      </c>
      <c r="W93">
        <v>83.08</v>
      </c>
      <c r="X93">
        <v>0</v>
      </c>
      <c r="Y93">
        <v>0</v>
      </c>
      <c r="Z93">
        <v>0</v>
      </c>
      <c r="AA93">
        <v>41.54</v>
      </c>
    </row>
    <row r="94" spans="7:27">
      <c r="G94" t="s">
        <v>136</v>
      </c>
      <c r="H94" s="115">
        <v>84.73</v>
      </c>
      <c r="I94" s="88">
        <v>0</v>
      </c>
      <c r="J94" s="88">
        <v>42.62</v>
      </c>
      <c r="K94" s="88">
        <v>0</v>
      </c>
      <c r="L94" s="88">
        <v>0</v>
      </c>
      <c r="M94" s="116">
        <v>0.03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127.38</v>
      </c>
      <c r="W94">
        <v>84.73</v>
      </c>
      <c r="X94">
        <v>0</v>
      </c>
      <c r="Y94">
        <v>0</v>
      </c>
      <c r="Z94">
        <v>0.03</v>
      </c>
      <c r="AA94">
        <v>42.62</v>
      </c>
    </row>
    <row r="95" spans="7:27">
      <c r="G95" t="s">
        <v>137</v>
      </c>
      <c r="H95" s="115">
        <v>84.6</v>
      </c>
      <c r="I95" s="88">
        <v>0</v>
      </c>
      <c r="J95" s="88">
        <v>42.87</v>
      </c>
      <c r="K95" s="88">
        <v>0</v>
      </c>
      <c r="L95" s="88">
        <v>0</v>
      </c>
      <c r="M95" s="116">
        <v>0.01</v>
      </c>
      <c r="N95" s="115">
        <v>0</v>
      </c>
      <c r="O95" s="88">
        <v>-100</v>
      </c>
      <c r="P95" s="88">
        <v>0</v>
      </c>
      <c r="Q95" s="88">
        <v>0</v>
      </c>
      <c r="R95" s="88">
        <v>0</v>
      </c>
      <c r="S95" s="116">
        <v>0</v>
      </c>
      <c r="U95" s="115">
        <v>-100</v>
      </c>
      <c r="V95" s="116">
        <v>127.48</v>
      </c>
      <c r="W95">
        <v>84.6</v>
      </c>
      <c r="X95">
        <v>-100</v>
      </c>
      <c r="Y95">
        <v>0</v>
      </c>
      <c r="Z95">
        <v>0.01</v>
      </c>
      <c r="AA95">
        <v>42.87</v>
      </c>
    </row>
    <row r="96" spans="7:27">
      <c r="G96" t="s">
        <v>138</v>
      </c>
      <c r="H96" s="115">
        <v>86.08</v>
      </c>
      <c r="I96" s="88">
        <v>0</v>
      </c>
      <c r="J96" s="88">
        <v>43.58</v>
      </c>
      <c r="K96" s="88">
        <v>0</v>
      </c>
      <c r="L96" s="88">
        <v>0</v>
      </c>
      <c r="M96" s="116">
        <v>0</v>
      </c>
      <c r="N96" s="115">
        <v>0</v>
      </c>
      <c r="O96" s="88">
        <v>-100</v>
      </c>
      <c r="P96" s="88">
        <v>0</v>
      </c>
      <c r="Q96" s="88">
        <v>0</v>
      </c>
      <c r="R96" s="88">
        <v>0</v>
      </c>
      <c r="S96" s="116">
        <v>0</v>
      </c>
      <c r="U96" s="115">
        <v>-100</v>
      </c>
      <c r="V96" s="116">
        <v>129.66</v>
      </c>
      <c r="W96">
        <v>86.08</v>
      </c>
      <c r="X96">
        <v>-100</v>
      </c>
      <c r="Y96">
        <v>0</v>
      </c>
      <c r="Z96">
        <v>0</v>
      </c>
      <c r="AA96">
        <v>43.58</v>
      </c>
    </row>
    <row r="97" spans="1:83">
      <c r="G97" t="s">
        <v>139</v>
      </c>
      <c r="H97" s="115">
        <v>81.39</v>
      </c>
      <c r="I97" s="88">
        <v>0</v>
      </c>
      <c r="J97" s="88">
        <v>42.49</v>
      </c>
      <c r="K97" s="88">
        <v>0</v>
      </c>
      <c r="L97" s="88">
        <v>0</v>
      </c>
      <c r="M97" s="116">
        <v>0.04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123.92</v>
      </c>
      <c r="W97">
        <v>81.39</v>
      </c>
      <c r="X97">
        <v>0</v>
      </c>
      <c r="Y97">
        <v>0</v>
      </c>
      <c r="Z97">
        <v>0.04</v>
      </c>
      <c r="AA97">
        <v>42.49</v>
      </c>
    </row>
    <row r="98" spans="1:83">
      <c r="G98" t="s">
        <v>140</v>
      </c>
      <c r="H98" s="115">
        <v>80.66</v>
      </c>
      <c r="I98" s="88">
        <v>0</v>
      </c>
      <c r="J98" s="88">
        <v>42.7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123.36</v>
      </c>
      <c r="W98">
        <v>80.66</v>
      </c>
      <c r="X98">
        <v>0</v>
      </c>
      <c r="Y98">
        <v>0</v>
      </c>
      <c r="Z98">
        <v>0</v>
      </c>
      <c r="AA98">
        <v>42.7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0.6790624999999999</v>
      </c>
      <c r="I99" s="111">
        <f t="shared" ref="I99:BQ99" si="1">SUM(I3:I98)/4000</f>
        <v>0.48595250000000001</v>
      </c>
      <c r="J99" s="111">
        <f t="shared" si="1"/>
        <v>0.86262749999999966</v>
      </c>
      <c r="K99" s="111">
        <f t="shared" si="1"/>
        <v>3.1400000000000004E-2</v>
      </c>
      <c r="L99" s="111">
        <f t="shared" si="1"/>
        <v>0</v>
      </c>
      <c r="M99" s="111">
        <f t="shared" si="1"/>
        <v>2.7149999999999991E-3</v>
      </c>
      <c r="N99" s="110">
        <f t="shared" si="1"/>
        <v>0</v>
      </c>
      <c r="O99" s="111">
        <f t="shared" si="1"/>
        <v>-7.7499999999999999E-2</v>
      </c>
      <c r="P99" s="111">
        <f t="shared" si="1"/>
        <v>-0.35249999999999998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-0.43</v>
      </c>
      <c r="V99" s="112">
        <f t="shared" si="1"/>
        <v>2.0617575000000001</v>
      </c>
      <c r="W99">
        <f t="shared" si="1"/>
        <v>0.6790624999999999</v>
      </c>
      <c r="X99">
        <f t="shared" si="1"/>
        <v>0.4084525</v>
      </c>
      <c r="Y99">
        <f t="shared" si="1"/>
        <v>3.1400000000000004E-2</v>
      </c>
      <c r="Z99">
        <f t="shared" si="1"/>
        <v>2.7149999999999991E-3</v>
      </c>
      <c r="AA99">
        <f t="shared" si="1"/>
        <v>0.51012749999999996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474</v>
      </c>
      <c r="AF1" t="s">
        <v>475</v>
      </c>
      <c r="AG1" t="s">
        <v>476</v>
      </c>
      <c r="AH1" t="s">
        <v>477</v>
      </c>
      <c r="AI1" t="s">
        <v>478</v>
      </c>
      <c r="AJ1" t="s">
        <v>479</v>
      </c>
      <c r="AK1" t="s">
        <v>476</v>
      </c>
      <c r="AL1" t="s">
        <v>474</v>
      </c>
      <c r="AM1" t="s">
        <v>480</v>
      </c>
      <c r="AN1" t="s">
        <v>481</v>
      </c>
      <c r="AO1" t="s">
        <v>482</v>
      </c>
      <c r="AP1" t="s">
        <v>483</v>
      </c>
      <c r="AQ1" t="s">
        <v>471</v>
      </c>
      <c r="AR1" t="s">
        <v>484</v>
      </c>
      <c r="AS1" t="s">
        <v>472</v>
      </c>
      <c r="AT1" t="s">
        <v>485</v>
      </c>
      <c r="AU1" t="s">
        <v>486</v>
      </c>
      <c r="AV1" t="s">
        <v>470</v>
      </c>
      <c r="AW1" t="s">
        <v>470</v>
      </c>
      <c r="AX1" t="s">
        <v>470</v>
      </c>
      <c r="AY1" t="s">
        <v>471</v>
      </c>
      <c r="AZ1" t="s">
        <v>471</v>
      </c>
      <c r="BA1" t="s">
        <v>487</v>
      </c>
      <c r="BB1" t="s">
        <v>471</v>
      </c>
      <c r="BC1" t="s">
        <v>470</v>
      </c>
      <c r="BD1" t="s">
        <v>150</v>
      </c>
      <c r="BE1" t="s">
        <v>150</v>
      </c>
      <c r="BF1" t="s">
        <v>489</v>
      </c>
      <c r="BG1" t="s">
        <v>489</v>
      </c>
      <c r="BH1" t="s">
        <v>490</v>
      </c>
      <c r="BI1" t="s">
        <v>491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246</v>
      </c>
      <c r="AU2" t="s">
        <v>390</v>
      </c>
      <c r="AV2" t="s">
        <v>268</v>
      </c>
      <c r="AW2" t="s">
        <v>270</v>
      </c>
      <c r="AX2" t="s">
        <v>237</v>
      </c>
      <c r="AY2" t="s">
        <v>152</v>
      </c>
      <c r="AZ2" t="s">
        <v>152</v>
      </c>
      <c r="BA2" t="s">
        <v>153</v>
      </c>
      <c r="BB2" t="s">
        <v>153</v>
      </c>
      <c r="BC2" t="s">
        <v>269</v>
      </c>
      <c r="BD2" t="s">
        <v>480</v>
      </c>
      <c r="BE2" t="s">
        <v>488</v>
      </c>
      <c r="BF2" t="s">
        <v>149</v>
      </c>
      <c r="BG2" t="s">
        <v>150</v>
      </c>
      <c r="BH2" t="s">
        <v>150</v>
      </c>
      <c r="BI2" t="s">
        <v>152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530</v>
      </c>
      <c r="I3" s="95">
        <v>276.10000000000002</v>
      </c>
      <c r="J3" s="95">
        <v>38.15</v>
      </c>
      <c r="K3" s="95">
        <v>29.02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0.59</v>
      </c>
      <c r="X3">
        <v>0.34</v>
      </c>
      <c r="Y3">
        <v>0.39</v>
      </c>
      <c r="Z3">
        <v>0.79</v>
      </c>
      <c r="AA3">
        <v>0.64</v>
      </c>
      <c r="AB3">
        <v>25.06</v>
      </c>
      <c r="AC3">
        <v>0</v>
      </c>
      <c r="AD3">
        <v>111.53</v>
      </c>
      <c r="AE3">
        <v>0</v>
      </c>
      <c r="AF3">
        <v>40.64</v>
      </c>
      <c r="AG3">
        <v>0</v>
      </c>
      <c r="AH3">
        <v>13.84</v>
      </c>
      <c r="AI3">
        <v>0</v>
      </c>
      <c r="AJ3">
        <v>82</v>
      </c>
      <c r="AK3">
        <v>33.86</v>
      </c>
      <c r="AL3">
        <v>193.5</v>
      </c>
      <c r="AM3">
        <v>0</v>
      </c>
      <c r="AN3">
        <v>14.51</v>
      </c>
      <c r="AO3">
        <v>17.34</v>
      </c>
      <c r="AP3">
        <v>10.44</v>
      </c>
      <c r="AQ3">
        <v>193.5</v>
      </c>
      <c r="AR3">
        <v>20.32</v>
      </c>
      <c r="AS3">
        <v>19.350000000000001</v>
      </c>
      <c r="AT3">
        <v>25.35</v>
      </c>
      <c r="AU3">
        <v>0.48</v>
      </c>
      <c r="AV3">
        <v>0.74</v>
      </c>
      <c r="AW3">
        <v>0.59</v>
      </c>
      <c r="AX3">
        <v>0.43</v>
      </c>
      <c r="AY3">
        <v>0</v>
      </c>
      <c r="AZ3">
        <v>29.02</v>
      </c>
      <c r="BA3">
        <v>4.82</v>
      </c>
      <c r="BB3">
        <v>32.9</v>
      </c>
      <c r="BC3">
        <v>0.3</v>
      </c>
      <c r="BD3">
        <v>0</v>
      </c>
      <c r="BE3">
        <v>20</v>
      </c>
      <c r="BF3">
        <v>0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534.89</v>
      </c>
      <c r="I4" s="88">
        <v>276.83000000000004</v>
      </c>
      <c r="J4" s="88">
        <v>38.15</v>
      </c>
      <c r="K4" s="88">
        <v>29.02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0.59</v>
      </c>
      <c r="X4">
        <v>0.34</v>
      </c>
      <c r="Y4">
        <v>0.39</v>
      </c>
      <c r="Z4">
        <v>0.79</v>
      </c>
      <c r="AA4">
        <v>0.64</v>
      </c>
      <c r="AB4">
        <v>25.06</v>
      </c>
      <c r="AC4">
        <v>0</v>
      </c>
      <c r="AD4">
        <v>116.37</v>
      </c>
      <c r="AE4">
        <v>0</v>
      </c>
      <c r="AF4">
        <v>40.64</v>
      </c>
      <c r="AG4">
        <v>0</v>
      </c>
      <c r="AH4">
        <v>13.84</v>
      </c>
      <c r="AI4">
        <v>0</v>
      </c>
      <c r="AJ4">
        <v>82</v>
      </c>
      <c r="AK4">
        <v>33.86</v>
      </c>
      <c r="AL4">
        <v>193.5</v>
      </c>
      <c r="AM4">
        <v>0</v>
      </c>
      <c r="AN4">
        <v>14.51</v>
      </c>
      <c r="AO4">
        <v>17.96</v>
      </c>
      <c r="AP4">
        <v>10.55</v>
      </c>
      <c r="AQ4">
        <v>193.5</v>
      </c>
      <c r="AR4">
        <v>20.32</v>
      </c>
      <c r="AS4">
        <v>19.350000000000001</v>
      </c>
      <c r="AT4">
        <v>25.35</v>
      </c>
      <c r="AU4">
        <v>0.53</v>
      </c>
      <c r="AV4">
        <v>0.74</v>
      </c>
      <c r="AW4">
        <v>0.59</v>
      </c>
      <c r="AX4">
        <v>0.43</v>
      </c>
      <c r="AY4">
        <v>0</v>
      </c>
      <c r="AZ4">
        <v>29.02</v>
      </c>
      <c r="BA4">
        <v>4.82</v>
      </c>
      <c r="BB4">
        <v>32.9</v>
      </c>
      <c r="BC4">
        <v>0.3</v>
      </c>
      <c r="BD4">
        <v>0</v>
      </c>
      <c r="BE4">
        <v>20</v>
      </c>
      <c r="BF4">
        <v>0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539.91999999999996</v>
      </c>
      <c r="I5" s="88">
        <v>277.63000000000005</v>
      </c>
      <c r="J5" s="88">
        <v>38.15</v>
      </c>
      <c r="K5" s="88">
        <v>29.02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0.59</v>
      </c>
      <c r="X5">
        <v>0.34</v>
      </c>
      <c r="Y5">
        <v>0.39</v>
      </c>
      <c r="Z5">
        <v>0.79</v>
      </c>
      <c r="AA5">
        <v>0.64</v>
      </c>
      <c r="AB5">
        <v>25.06</v>
      </c>
      <c r="AC5">
        <v>0</v>
      </c>
      <c r="AD5">
        <v>121.4</v>
      </c>
      <c r="AE5">
        <v>0</v>
      </c>
      <c r="AF5">
        <v>40.64</v>
      </c>
      <c r="AG5">
        <v>0</v>
      </c>
      <c r="AH5">
        <v>13.84</v>
      </c>
      <c r="AI5">
        <v>0</v>
      </c>
      <c r="AJ5">
        <v>82</v>
      </c>
      <c r="AK5">
        <v>33.86</v>
      </c>
      <c r="AL5">
        <v>193.5</v>
      </c>
      <c r="AM5">
        <v>0</v>
      </c>
      <c r="AN5">
        <v>14.51</v>
      </c>
      <c r="AO5">
        <v>18.27</v>
      </c>
      <c r="AP5">
        <v>11.04</v>
      </c>
      <c r="AQ5">
        <v>193.5</v>
      </c>
      <c r="AR5">
        <v>20.32</v>
      </c>
      <c r="AS5">
        <v>19.350000000000001</v>
      </c>
      <c r="AT5">
        <v>25.35</v>
      </c>
      <c r="AU5">
        <v>0.53</v>
      </c>
      <c r="AV5">
        <v>0.74</v>
      </c>
      <c r="AW5">
        <v>0.59</v>
      </c>
      <c r="AX5">
        <v>0.43</v>
      </c>
      <c r="AY5">
        <v>0</v>
      </c>
      <c r="AZ5">
        <v>29.02</v>
      </c>
      <c r="BA5">
        <v>4.82</v>
      </c>
      <c r="BB5">
        <v>32.9</v>
      </c>
      <c r="BC5">
        <v>0.3</v>
      </c>
      <c r="BD5">
        <v>0</v>
      </c>
      <c r="BE5">
        <v>20</v>
      </c>
      <c r="BF5">
        <v>0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544.76</v>
      </c>
      <c r="I6" s="88">
        <v>278.04000000000002</v>
      </c>
      <c r="J6" s="88">
        <v>38.15</v>
      </c>
      <c r="K6" s="88">
        <v>29.02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0.59</v>
      </c>
      <c r="X6">
        <v>0.34</v>
      </c>
      <c r="Y6">
        <v>0.39</v>
      </c>
      <c r="Z6">
        <v>0.79</v>
      </c>
      <c r="AA6">
        <v>0.64</v>
      </c>
      <c r="AB6">
        <v>25.06</v>
      </c>
      <c r="AC6">
        <v>0</v>
      </c>
      <c r="AD6">
        <v>126.24</v>
      </c>
      <c r="AE6">
        <v>0</v>
      </c>
      <c r="AF6">
        <v>40.64</v>
      </c>
      <c r="AG6">
        <v>0</v>
      </c>
      <c r="AH6">
        <v>13.84</v>
      </c>
      <c r="AI6">
        <v>0</v>
      </c>
      <c r="AJ6">
        <v>82</v>
      </c>
      <c r="AK6">
        <v>33.86</v>
      </c>
      <c r="AL6">
        <v>193.5</v>
      </c>
      <c r="AM6">
        <v>0</v>
      </c>
      <c r="AN6">
        <v>14.51</v>
      </c>
      <c r="AO6">
        <v>18.5</v>
      </c>
      <c r="AP6">
        <v>11.22</v>
      </c>
      <c r="AQ6">
        <v>193.5</v>
      </c>
      <c r="AR6">
        <v>20.32</v>
      </c>
      <c r="AS6">
        <v>19.350000000000001</v>
      </c>
      <c r="AT6">
        <v>25.35</v>
      </c>
      <c r="AU6">
        <v>0.53</v>
      </c>
      <c r="AV6">
        <v>0.74</v>
      </c>
      <c r="AW6">
        <v>0.59</v>
      </c>
      <c r="AX6">
        <v>0.43</v>
      </c>
      <c r="AY6">
        <v>0</v>
      </c>
      <c r="AZ6">
        <v>29.02</v>
      </c>
      <c r="BA6">
        <v>4.82</v>
      </c>
      <c r="BB6">
        <v>32.9</v>
      </c>
      <c r="BC6">
        <v>0.3</v>
      </c>
      <c r="BD6">
        <v>0</v>
      </c>
      <c r="BE6">
        <v>20</v>
      </c>
      <c r="BF6">
        <v>0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544.76</v>
      </c>
      <c r="I7" s="88">
        <v>229.54999999999998</v>
      </c>
      <c r="J7" s="88">
        <v>38.15</v>
      </c>
      <c r="K7" s="88">
        <v>4.84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0.59</v>
      </c>
      <c r="X7">
        <v>0.34</v>
      </c>
      <c r="Y7">
        <v>0.39</v>
      </c>
      <c r="Z7">
        <v>0.79</v>
      </c>
      <c r="AA7">
        <v>0.64</v>
      </c>
      <c r="AB7">
        <v>25.06</v>
      </c>
      <c r="AC7">
        <v>0</v>
      </c>
      <c r="AD7">
        <v>126.24</v>
      </c>
      <c r="AE7">
        <v>0</v>
      </c>
      <c r="AF7">
        <v>40.64</v>
      </c>
      <c r="AG7">
        <v>0</v>
      </c>
      <c r="AH7">
        <v>13.84</v>
      </c>
      <c r="AI7">
        <v>0</v>
      </c>
      <c r="AJ7">
        <v>82</v>
      </c>
      <c r="AK7">
        <v>33.86</v>
      </c>
      <c r="AL7">
        <v>193.5</v>
      </c>
      <c r="AM7">
        <v>0</v>
      </c>
      <c r="AN7">
        <v>14.51</v>
      </c>
      <c r="AO7">
        <v>19.03</v>
      </c>
      <c r="AP7">
        <v>10.58</v>
      </c>
      <c r="AQ7">
        <v>145.12</v>
      </c>
      <c r="AR7">
        <v>20.32</v>
      </c>
      <c r="AS7">
        <v>19.350000000000001</v>
      </c>
      <c r="AT7">
        <v>25.35</v>
      </c>
      <c r="AU7">
        <v>0.53</v>
      </c>
      <c r="AV7">
        <v>0.74</v>
      </c>
      <c r="AW7">
        <v>0.59</v>
      </c>
      <c r="AX7">
        <v>0.43</v>
      </c>
      <c r="AY7">
        <v>0</v>
      </c>
      <c r="AZ7">
        <v>4.84</v>
      </c>
      <c r="BA7">
        <v>4.82</v>
      </c>
      <c r="BB7">
        <v>32.9</v>
      </c>
      <c r="BC7">
        <v>0.3</v>
      </c>
      <c r="BD7">
        <v>0</v>
      </c>
      <c r="BE7">
        <v>20</v>
      </c>
      <c r="BF7">
        <v>0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549.6</v>
      </c>
      <c r="I8" s="88">
        <v>230.06</v>
      </c>
      <c r="J8" s="88">
        <v>86.52</v>
      </c>
      <c r="K8" s="88">
        <v>29.02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0.59</v>
      </c>
      <c r="X8">
        <v>0.34</v>
      </c>
      <c r="Y8">
        <v>0.39</v>
      </c>
      <c r="Z8">
        <v>0.79</v>
      </c>
      <c r="AA8">
        <v>0.64</v>
      </c>
      <c r="AB8">
        <v>25.06</v>
      </c>
      <c r="AC8">
        <v>0</v>
      </c>
      <c r="AD8">
        <v>131.08000000000001</v>
      </c>
      <c r="AE8">
        <v>0</v>
      </c>
      <c r="AF8">
        <v>40.64</v>
      </c>
      <c r="AG8">
        <v>0</v>
      </c>
      <c r="AH8">
        <v>13.84</v>
      </c>
      <c r="AI8">
        <v>0</v>
      </c>
      <c r="AJ8">
        <v>82</v>
      </c>
      <c r="AK8">
        <v>33.86</v>
      </c>
      <c r="AL8">
        <v>193.5</v>
      </c>
      <c r="AM8">
        <v>0</v>
      </c>
      <c r="AN8">
        <v>14.51</v>
      </c>
      <c r="AO8">
        <v>19.2</v>
      </c>
      <c r="AP8">
        <v>10.92</v>
      </c>
      <c r="AQ8">
        <v>145.12</v>
      </c>
      <c r="AR8">
        <v>20.32</v>
      </c>
      <c r="AS8">
        <v>19.350000000000001</v>
      </c>
      <c r="AT8">
        <v>25.35</v>
      </c>
      <c r="AU8">
        <v>0.53</v>
      </c>
      <c r="AV8">
        <v>0.74</v>
      </c>
      <c r="AW8">
        <v>0.59</v>
      </c>
      <c r="AX8">
        <v>0.43</v>
      </c>
      <c r="AY8">
        <v>0</v>
      </c>
      <c r="AZ8">
        <v>29.02</v>
      </c>
      <c r="BA8">
        <v>4.82</v>
      </c>
      <c r="BB8">
        <v>81.27</v>
      </c>
      <c r="BC8">
        <v>0.3</v>
      </c>
      <c r="BD8">
        <v>0</v>
      </c>
      <c r="BE8">
        <v>20</v>
      </c>
      <c r="BF8">
        <v>0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549.6</v>
      </c>
      <c r="I9" s="88">
        <v>232.25</v>
      </c>
      <c r="J9" s="88">
        <v>86.52</v>
      </c>
      <c r="K9" s="88">
        <v>29.02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0.59</v>
      </c>
      <c r="X9">
        <v>0.34</v>
      </c>
      <c r="Y9">
        <v>0.39</v>
      </c>
      <c r="Z9">
        <v>0.79</v>
      </c>
      <c r="AA9">
        <v>0.64</v>
      </c>
      <c r="AB9">
        <v>25.06</v>
      </c>
      <c r="AC9">
        <v>0</v>
      </c>
      <c r="AD9">
        <v>131.08000000000001</v>
      </c>
      <c r="AE9">
        <v>0</v>
      </c>
      <c r="AF9">
        <v>40.64</v>
      </c>
      <c r="AG9">
        <v>0</v>
      </c>
      <c r="AH9">
        <v>13.84</v>
      </c>
      <c r="AI9">
        <v>0</v>
      </c>
      <c r="AJ9">
        <v>82</v>
      </c>
      <c r="AK9">
        <v>33.86</v>
      </c>
      <c r="AL9">
        <v>193.5</v>
      </c>
      <c r="AM9">
        <v>0</v>
      </c>
      <c r="AN9">
        <v>14.51</v>
      </c>
      <c r="AO9">
        <v>20.170000000000002</v>
      </c>
      <c r="AP9">
        <v>12.14</v>
      </c>
      <c r="AQ9">
        <v>145.12</v>
      </c>
      <c r="AR9">
        <v>20.32</v>
      </c>
      <c r="AS9">
        <v>19.350000000000001</v>
      </c>
      <c r="AT9">
        <v>25.35</v>
      </c>
      <c r="AU9">
        <v>0.53</v>
      </c>
      <c r="AV9">
        <v>0.74</v>
      </c>
      <c r="AW9">
        <v>0.59</v>
      </c>
      <c r="AX9">
        <v>0.43</v>
      </c>
      <c r="AY9">
        <v>0</v>
      </c>
      <c r="AZ9">
        <v>29.02</v>
      </c>
      <c r="BA9">
        <v>4.82</v>
      </c>
      <c r="BB9">
        <v>81.27</v>
      </c>
      <c r="BC9">
        <v>0.3</v>
      </c>
      <c r="BD9">
        <v>0</v>
      </c>
      <c r="BE9">
        <v>20</v>
      </c>
      <c r="BF9">
        <v>0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554.24</v>
      </c>
      <c r="I10" s="88">
        <v>232.23999999999998</v>
      </c>
      <c r="J10" s="88">
        <v>86.52</v>
      </c>
      <c r="K10" s="88">
        <v>29.02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0.59</v>
      </c>
      <c r="X10">
        <v>0.34</v>
      </c>
      <c r="Y10">
        <v>0.39</v>
      </c>
      <c r="Z10">
        <v>0.79</v>
      </c>
      <c r="AA10">
        <v>0.64</v>
      </c>
      <c r="AB10">
        <v>25.06</v>
      </c>
      <c r="AC10">
        <v>0</v>
      </c>
      <c r="AD10">
        <v>135.72</v>
      </c>
      <c r="AE10">
        <v>0</v>
      </c>
      <c r="AF10">
        <v>40.64</v>
      </c>
      <c r="AG10">
        <v>0</v>
      </c>
      <c r="AH10">
        <v>13.84</v>
      </c>
      <c r="AI10">
        <v>0</v>
      </c>
      <c r="AJ10">
        <v>82</v>
      </c>
      <c r="AK10">
        <v>33.86</v>
      </c>
      <c r="AL10">
        <v>193.5</v>
      </c>
      <c r="AM10">
        <v>0</v>
      </c>
      <c r="AN10">
        <v>14.51</v>
      </c>
      <c r="AO10">
        <v>20.67</v>
      </c>
      <c r="AP10">
        <v>11.63</v>
      </c>
      <c r="AQ10">
        <v>145.12</v>
      </c>
      <c r="AR10">
        <v>20.32</v>
      </c>
      <c r="AS10">
        <v>19.350000000000001</v>
      </c>
      <c r="AT10">
        <v>25.35</v>
      </c>
      <c r="AU10">
        <v>0.53</v>
      </c>
      <c r="AV10">
        <v>0.74</v>
      </c>
      <c r="AW10">
        <v>0.59</v>
      </c>
      <c r="AX10">
        <v>0.43</v>
      </c>
      <c r="AY10">
        <v>0</v>
      </c>
      <c r="AZ10">
        <v>29.02</v>
      </c>
      <c r="BA10">
        <v>4.82</v>
      </c>
      <c r="BB10">
        <v>81.27</v>
      </c>
      <c r="BC10">
        <v>0.3</v>
      </c>
      <c r="BD10">
        <v>0</v>
      </c>
      <c r="BE10">
        <v>20</v>
      </c>
      <c r="BF10">
        <v>0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441.23</v>
      </c>
      <c r="I11" s="88">
        <v>204.48999999999998</v>
      </c>
      <c r="J11" s="88">
        <v>86.52</v>
      </c>
      <c r="K11" s="88">
        <v>4.84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0.59</v>
      </c>
      <c r="X11">
        <v>0.34</v>
      </c>
      <c r="Y11">
        <v>0.39</v>
      </c>
      <c r="Z11">
        <v>0.79</v>
      </c>
      <c r="AA11">
        <v>0.64</v>
      </c>
      <c r="AB11">
        <v>25.06</v>
      </c>
      <c r="AC11">
        <v>0</v>
      </c>
      <c r="AD11">
        <v>145.59</v>
      </c>
      <c r="AE11">
        <v>0</v>
      </c>
      <c r="AF11">
        <v>0</v>
      </c>
      <c r="AG11">
        <v>0</v>
      </c>
      <c r="AH11">
        <v>13.84</v>
      </c>
      <c r="AI11">
        <v>0</v>
      </c>
      <c r="AJ11">
        <v>82</v>
      </c>
      <c r="AK11">
        <v>0</v>
      </c>
      <c r="AL11">
        <v>145.12</v>
      </c>
      <c r="AM11">
        <v>0</v>
      </c>
      <c r="AN11">
        <v>14.51</v>
      </c>
      <c r="AO11">
        <v>20.76</v>
      </c>
      <c r="AP11">
        <v>11.84</v>
      </c>
      <c r="AQ11">
        <v>120.94</v>
      </c>
      <c r="AR11">
        <v>20.32</v>
      </c>
      <c r="AS11">
        <v>15.48</v>
      </c>
      <c r="AT11">
        <v>25.35</v>
      </c>
      <c r="AU11">
        <v>0.53</v>
      </c>
      <c r="AV11">
        <v>0.74</v>
      </c>
      <c r="AW11">
        <v>0.59</v>
      </c>
      <c r="AX11">
        <v>0.43</v>
      </c>
      <c r="AY11">
        <v>0</v>
      </c>
      <c r="AZ11">
        <v>4.84</v>
      </c>
      <c r="BA11">
        <v>4.82</v>
      </c>
      <c r="BB11">
        <v>81.27</v>
      </c>
      <c r="BC11">
        <v>0.3</v>
      </c>
      <c r="BD11">
        <v>0</v>
      </c>
      <c r="BE11">
        <v>20</v>
      </c>
      <c r="BF11">
        <v>0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446.07</v>
      </c>
      <c r="I12" s="88">
        <v>204.79999999999998</v>
      </c>
      <c r="J12" s="88">
        <v>86.52</v>
      </c>
      <c r="K12" s="88">
        <v>19.350000000000001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0.59</v>
      </c>
      <c r="X12">
        <v>0.34</v>
      </c>
      <c r="Y12">
        <v>0.39</v>
      </c>
      <c r="Z12">
        <v>0.79</v>
      </c>
      <c r="AA12">
        <v>0.64</v>
      </c>
      <c r="AB12">
        <v>25.06</v>
      </c>
      <c r="AC12">
        <v>0</v>
      </c>
      <c r="AD12">
        <v>150.43</v>
      </c>
      <c r="AE12">
        <v>0</v>
      </c>
      <c r="AF12">
        <v>0</v>
      </c>
      <c r="AG12">
        <v>0</v>
      </c>
      <c r="AH12">
        <v>13.84</v>
      </c>
      <c r="AI12">
        <v>0</v>
      </c>
      <c r="AJ12">
        <v>82</v>
      </c>
      <c r="AK12">
        <v>0</v>
      </c>
      <c r="AL12">
        <v>145.12</v>
      </c>
      <c r="AM12">
        <v>0</v>
      </c>
      <c r="AN12">
        <v>14.51</v>
      </c>
      <c r="AO12">
        <v>21.65</v>
      </c>
      <c r="AP12">
        <v>11.26</v>
      </c>
      <c r="AQ12">
        <v>120.94</v>
      </c>
      <c r="AR12">
        <v>20.32</v>
      </c>
      <c r="AS12">
        <v>15.48</v>
      </c>
      <c r="AT12">
        <v>25.35</v>
      </c>
      <c r="AU12">
        <v>0.53</v>
      </c>
      <c r="AV12">
        <v>0.74</v>
      </c>
      <c r="AW12">
        <v>0.59</v>
      </c>
      <c r="AX12">
        <v>0.43</v>
      </c>
      <c r="AY12">
        <v>0</v>
      </c>
      <c r="AZ12">
        <v>19.350000000000001</v>
      </c>
      <c r="BA12">
        <v>4.82</v>
      </c>
      <c r="BB12">
        <v>81.27</v>
      </c>
      <c r="BC12">
        <v>0.3</v>
      </c>
      <c r="BD12">
        <v>0</v>
      </c>
      <c r="BE12">
        <v>20</v>
      </c>
      <c r="BF12">
        <v>0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450.9</v>
      </c>
      <c r="I13" s="88">
        <v>185.24999999999997</v>
      </c>
      <c r="J13" s="88">
        <v>86.52</v>
      </c>
      <c r="K13" s="88">
        <v>19.350000000000001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0.59</v>
      </c>
      <c r="X13">
        <v>0.34</v>
      </c>
      <c r="Y13">
        <v>0.39</v>
      </c>
      <c r="Z13">
        <v>0.79</v>
      </c>
      <c r="AA13">
        <v>0.64</v>
      </c>
      <c r="AB13">
        <v>25.06</v>
      </c>
      <c r="AC13">
        <v>0</v>
      </c>
      <c r="AD13">
        <v>155.26</v>
      </c>
      <c r="AE13">
        <v>0</v>
      </c>
      <c r="AF13">
        <v>0</v>
      </c>
      <c r="AG13">
        <v>0</v>
      </c>
      <c r="AH13">
        <v>13.84</v>
      </c>
      <c r="AI13">
        <v>0</v>
      </c>
      <c r="AJ13">
        <v>82</v>
      </c>
      <c r="AK13">
        <v>0</v>
      </c>
      <c r="AL13">
        <v>145.12</v>
      </c>
      <c r="AM13">
        <v>0</v>
      </c>
      <c r="AN13">
        <v>14.51</v>
      </c>
      <c r="AO13">
        <v>22</v>
      </c>
      <c r="AP13">
        <v>11.68</v>
      </c>
      <c r="AQ13">
        <v>120.94</v>
      </c>
      <c r="AR13">
        <v>0</v>
      </c>
      <c r="AS13">
        <v>15.48</v>
      </c>
      <c r="AT13">
        <v>25.35</v>
      </c>
      <c r="AU13">
        <v>0.53</v>
      </c>
      <c r="AV13">
        <v>0.74</v>
      </c>
      <c r="AW13">
        <v>0.59</v>
      </c>
      <c r="AX13">
        <v>0.43</v>
      </c>
      <c r="AY13">
        <v>0</v>
      </c>
      <c r="AZ13">
        <v>19.350000000000001</v>
      </c>
      <c r="BA13">
        <v>4.82</v>
      </c>
      <c r="BB13">
        <v>81.27</v>
      </c>
      <c r="BC13">
        <v>0.3</v>
      </c>
      <c r="BD13">
        <v>0</v>
      </c>
      <c r="BE13">
        <v>20</v>
      </c>
      <c r="BF13">
        <v>0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460.58</v>
      </c>
      <c r="I14" s="88">
        <v>186.13</v>
      </c>
      <c r="J14" s="88">
        <v>86.52</v>
      </c>
      <c r="K14" s="88">
        <v>19.350000000000001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0.59</v>
      </c>
      <c r="X14">
        <v>0.34</v>
      </c>
      <c r="Y14">
        <v>0.39</v>
      </c>
      <c r="Z14">
        <v>0.79</v>
      </c>
      <c r="AA14">
        <v>0.64</v>
      </c>
      <c r="AB14">
        <v>25.06</v>
      </c>
      <c r="AC14">
        <v>0</v>
      </c>
      <c r="AD14">
        <v>164.94</v>
      </c>
      <c r="AE14">
        <v>0</v>
      </c>
      <c r="AF14">
        <v>0</v>
      </c>
      <c r="AG14">
        <v>0</v>
      </c>
      <c r="AH14">
        <v>13.84</v>
      </c>
      <c r="AI14">
        <v>0</v>
      </c>
      <c r="AJ14">
        <v>82</v>
      </c>
      <c r="AK14">
        <v>0</v>
      </c>
      <c r="AL14">
        <v>145.12</v>
      </c>
      <c r="AM14">
        <v>0</v>
      </c>
      <c r="AN14">
        <v>14.51</v>
      </c>
      <c r="AO14">
        <v>22.12</v>
      </c>
      <c r="AP14">
        <v>12.44</v>
      </c>
      <c r="AQ14">
        <v>120.94</v>
      </c>
      <c r="AR14">
        <v>0</v>
      </c>
      <c r="AS14">
        <v>15.48</v>
      </c>
      <c r="AT14">
        <v>25.35</v>
      </c>
      <c r="AU14">
        <v>0.53</v>
      </c>
      <c r="AV14">
        <v>0.74</v>
      </c>
      <c r="AW14">
        <v>0.59</v>
      </c>
      <c r="AX14">
        <v>0.43</v>
      </c>
      <c r="AY14">
        <v>0</v>
      </c>
      <c r="AZ14">
        <v>19.350000000000001</v>
      </c>
      <c r="BA14">
        <v>4.82</v>
      </c>
      <c r="BB14">
        <v>81.27</v>
      </c>
      <c r="BC14">
        <v>0.3</v>
      </c>
      <c r="BD14">
        <v>0</v>
      </c>
      <c r="BE14">
        <v>20</v>
      </c>
      <c r="BF14">
        <v>0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333.16</v>
      </c>
      <c r="I15" s="88">
        <v>50.94</v>
      </c>
      <c r="J15" s="88">
        <v>101.9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0.59</v>
      </c>
      <c r="X15">
        <v>0.34</v>
      </c>
      <c r="Y15">
        <v>0.39</v>
      </c>
      <c r="Z15">
        <v>0.79</v>
      </c>
      <c r="AA15">
        <v>0.64</v>
      </c>
      <c r="AB15">
        <v>0</v>
      </c>
      <c r="AC15">
        <v>0</v>
      </c>
      <c r="AD15">
        <v>227.83</v>
      </c>
      <c r="AE15">
        <v>0</v>
      </c>
      <c r="AF15">
        <v>0</v>
      </c>
      <c r="AG15">
        <v>0</v>
      </c>
      <c r="AH15">
        <v>0</v>
      </c>
      <c r="AI15">
        <v>48.38</v>
      </c>
      <c r="AJ15">
        <v>27.33</v>
      </c>
      <c r="AK15">
        <v>0</v>
      </c>
      <c r="AL15">
        <v>0</v>
      </c>
      <c r="AM15">
        <v>0</v>
      </c>
      <c r="AN15">
        <v>0</v>
      </c>
      <c r="AO15">
        <v>22.48</v>
      </c>
      <c r="AP15">
        <v>12.34</v>
      </c>
      <c r="AQ15">
        <v>0</v>
      </c>
      <c r="AR15">
        <v>0</v>
      </c>
      <c r="AS15">
        <v>15.48</v>
      </c>
      <c r="AT15">
        <v>25.35</v>
      </c>
      <c r="AU15">
        <v>0.53</v>
      </c>
      <c r="AV15">
        <v>0.74</v>
      </c>
      <c r="AW15">
        <v>0.59</v>
      </c>
      <c r="AX15">
        <v>0.43</v>
      </c>
      <c r="AY15">
        <v>0</v>
      </c>
      <c r="AZ15">
        <v>0</v>
      </c>
      <c r="BA15">
        <v>4.72</v>
      </c>
      <c r="BB15">
        <v>96.75</v>
      </c>
      <c r="BC15">
        <v>0.3</v>
      </c>
      <c r="BD15">
        <v>0</v>
      </c>
      <c r="BE15">
        <v>20</v>
      </c>
      <c r="BF15">
        <v>0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299.29000000000002</v>
      </c>
      <c r="I16" s="88">
        <v>50.95</v>
      </c>
      <c r="J16" s="88">
        <v>101.9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0.59</v>
      </c>
      <c r="X16">
        <v>0.34</v>
      </c>
      <c r="Y16">
        <v>0.39</v>
      </c>
      <c r="Z16">
        <v>0.79</v>
      </c>
      <c r="AA16">
        <v>0.64</v>
      </c>
      <c r="AB16">
        <v>0</v>
      </c>
      <c r="AC16">
        <v>0</v>
      </c>
      <c r="AD16">
        <v>193.96</v>
      </c>
      <c r="AE16">
        <v>0</v>
      </c>
      <c r="AF16">
        <v>0</v>
      </c>
      <c r="AG16">
        <v>0</v>
      </c>
      <c r="AH16">
        <v>0</v>
      </c>
      <c r="AI16">
        <v>48.38</v>
      </c>
      <c r="AJ16">
        <v>27.33</v>
      </c>
      <c r="AK16">
        <v>0</v>
      </c>
      <c r="AL16">
        <v>0</v>
      </c>
      <c r="AM16">
        <v>0</v>
      </c>
      <c r="AN16">
        <v>0</v>
      </c>
      <c r="AO16">
        <v>22.56</v>
      </c>
      <c r="AP16">
        <v>12.27</v>
      </c>
      <c r="AQ16">
        <v>0</v>
      </c>
      <c r="AR16">
        <v>0</v>
      </c>
      <c r="AS16">
        <v>15.48</v>
      </c>
      <c r="AT16">
        <v>25.35</v>
      </c>
      <c r="AU16">
        <v>0.53</v>
      </c>
      <c r="AV16">
        <v>0.74</v>
      </c>
      <c r="AW16">
        <v>0.59</v>
      </c>
      <c r="AX16">
        <v>0.43</v>
      </c>
      <c r="AY16">
        <v>0</v>
      </c>
      <c r="AZ16">
        <v>0</v>
      </c>
      <c r="BA16">
        <v>4.72</v>
      </c>
      <c r="BB16">
        <v>96.75</v>
      </c>
      <c r="BC16">
        <v>0.3</v>
      </c>
      <c r="BD16">
        <v>0</v>
      </c>
      <c r="BE16">
        <v>20</v>
      </c>
      <c r="BF16">
        <v>0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299.29000000000002</v>
      </c>
      <c r="I17" s="88">
        <v>51.510000000000005</v>
      </c>
      <c r="J17" s="88">
        <v>101.9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0.59</v>
      </c>
      <c r="X17">
        <v>0.34</v>
      </c>
      <c r="Y17">
        <v>0.39</v>
      </c>
      <c r="Z17">
        <v>0.79</v>
      </c>
      <c r="AA17">
        <v>0.64</v>
      </c>
      <c r="AB17">
        <v>0</v>
      </c>
      <c r="AC17">
        <v>0</v>
      </c>
      <c r="AD17">
        <v>193.96</v>
      </c>
      <c r="AE17">
        <v>0</v>
      </c>
      <c r="AF17">
        <v>0</v>
      </c>
      <c r="AG17">
        <v>0</v>
      </c>
      <c r="AH17">
        <v>0</v>
      </c>
      <c r="AI17">
        <v>48.38</v>
      </c>
      <c r="AJ17">
        <v>27.33</v>
      </c>
      <c r="AK17">
        <v>0</v>
      </c>
      <c r="AL17">
        <v>0</v>
      </c>
      <c r="AM17">
        <v>0</v>
      </c>
      <c r="AN17">
        <v>0</v>
      </c>
      <c r="AO17">
        <v>22.81</v>
      </c>
      <c r="AP17">
        <v>12.58</v>
      </c>
      <c r="AQ17">
        <v>0</v>
      </c>
      <c r="AR17">
        <v>0</v>
      </c>
      <c r="AS17">
        <v>15.48</v>
      </c>
      <c r="AT17">
        <v>25.35</v>
      </c>
      <c r="AU17">
        <v>0.53</v>
      </c>
      <c r="AV17">
        <v>0.74</v>
      </c>
      <c r="AW17">
        <v>0.59</v>
      </c>
      <c r="AX17">
        <v>0.43</v>
      </c>
      <c r="AY17">
        <v>0</v>
      </c>
      <c r="AZ17">
        <v>0</v>
      </c>
      <c r="BA17">
        <v>4.72</v>
      </c>
      <c r="BB17">
        <v>96.75</v>
      </c>
      <c r="BC17">
        <v>0.3</v>
      </c>
      <c r="BD17">
        <v>0</v>
      </c>
      <c r="BE17">
        <v>20</v>
      </c>
      <c r="BF17">
        <v>0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202.08</v>
      </c>
      <c r="I18" s="88">
        <v>52.5</v>
      </c>
      <c r="J18" s="88">
        <v>101.9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0.59</v>
      </c>
      <c r="X18">
        <v>0.34</v>
      </c>
      <c r="Y18">
        <v>0.39</v>
      </c>
      <c r="Z18">
        <v>0.79</v>
      </c>
      <c r="AA18">
        <v>0.64</v>
      </c>
      <c r="AB18">
        <v>0</v>
      </c>
      <c r="AC18">
        <v>0</v>
      </c>
      <c r="AD18">
        <v>96.75</v>
      </c>
      <c r="AE18">
        <v>0</v>
      </c>
      <c r="AF18">
        <v>0</v>
      </c>
      <c r="AG18">
        <v>0</v>
      </c>
      <c r="AH18">
        <v>0</v>
      </c>
      <c r="AI18">
        <v>48.38</v>
      </c>
      <c r="AJ18">
        <v>27.33</v>
      </c>
      <c r="AK18">
        <v>0</v>
      </c>
      <c r="AL18">
        <v>0</v>
      </c>
      <c r="AM18">
        <v>0</v>
      </c>
      <c r="AN18">
        <v>0</v>
      </c>
      <c r="AO18">
        <v>22.9</v>
      </c>
      <c r="AP18">
        <v>13.48</v>
      </c>
      <c r="AQ18">
        <v>0</v>
      </c>
      <c r="AR18">
        <v>0</v>
      </c>
      <c r="AS18">
        <v>15.48</v>
      </c>
      <c r="AT18">
        <v>25.35</v>
      </c>
      <c r="AU18">
        <v>0.53</v>
      </c>
      <c r="AV18">
        <v>0.74</v>
      </c>
      <c r="AW18">
        <v>0.59</v>
      </c>
      <c r="AX18">
        <v>0.43</v>
      </c>
      <c r="AY18">
        <v>0</v>
      </c>
      <c r="AZ18">
        <v>0</v>
      </c>
      <c r="BA18">
        <v>4.72</v>
      </c>
      <c r="BB18">
        <v>96.75</v>
      </c>
      <c r="BC18">
        <v>0.3</v>
      </c>
      <c r="BD18">
        <v>0</v>
      </c>
      <c r="BE18">
        <v>20</v>
      </c>
      <c r="BF18">
        <v>0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105.32999999999998</v>
      </c>
      <c r="I19" s="88">
        <v>37.53</v>
      </c>
      <c r="J19" s="88">
        <v>5.1499999999999995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0.59</v>
      </c>
      <c r="X19">
        <v>0.34</v>
      </c>
      <c r="Y19">
        <v>0.39</v>
      </c>
      <c r="Z19">
        <v>0.79</v>
      </c>
      <c r="AA19">
        <v>0.64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48.38</v>
      </c>
      <c r="AJ19">
        <v>27.33</v>
      </c>
      <c r="AK19">
        <v>0</v>
      </c>
      <c r="AL19">
        <v>0</v>
      </c>
      <c r="AM19">
        <v>0</v>
      </c>
      <c r="AN19">
        <v>0</v>
      </c>
      <c r="AO19">
        <v>23.94</v>
      </c>
      <c r="AP19">
        <v>12.95</v>
      </c>
      <c r="AQ19">
        <v>0</v>
      </c>
      <c r="AR19">
        <v>0</v>
      </c>
      <c r="AS19">
        <v>0</v>
      </c>
      <c r="AT19">
        <v>25.35</v>
      </c>
      <c r="AU19">
        <v>0.53</v>
      </c>
      <c r="AV19">
        <v>0.74</v>
      </c>
      <c r="AW19">
        <v>0.59</v>
      </c>
      <c r="AX19">
        <v>0.43</v>
      </c>
      <c r="AY19">
        <v>0</v>
      </c>
      <c r="AZ19">
        <v>0</v>
      </c>
      <c r="BA19">
        <v>4.72</v>
      </c>
      <c r="BB19">
        <v>0</v>
      </c>
      <c r="BC19">
        <v>0.3</v>
      </c>
      <c r="BD19">
        <v>0</v>
      </c>
      <c r="BE19">
        <v>20</v>
      </c>
      <c r="BF19">
        <v>0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105.32999999999998</v>
      </c>
      <c r="I20" s="88">
        <v>37.64</v>
      </c>
      <c r="J20" s="88">
        <v>5.1499999999999995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0.59</v>
      </c>
      <c r="X20">
        <v>0.34</v>
      </c>
      <c r="Y20">
        <v>0.39</v>
      </c>
      <c r="Z20">
        <v>0.79</v>
      </c>
      <c r="AA20">
        <v>0.64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48.38</v>
      </c>
      <c r="AJ20">
        <v>27.33</v>
      </c>
      <c r="AK20">
        <v>0</v>
      </c>
      <c r="AL20">
        <v>0</v>
      </c>
      <c r="AM20">
        <v>0</v>
      </c>
      <c r="AN20">
        <v>0</v>
      </c>
      <c r="AO20">
        <v>24.08</v>
      </c>
      <c r="AP20">
        <v>12.92</v>
      </c>
      <c r="AQ20">
        <v>0</v>
      </c>
      <c r="AR20">
        <v>0</v>
      </c>
      <c r="AS20">
        <v>0</v>
      </c>
      <c r="AT20">
        <v>25.35</v>
      </c>
      <c r="AU20">
        <v>0.53</v>
      </c>
      <c r="AV20">
        <v>0.74</v>
      </c>
      <c r="AW20">
        <v>0.59</v>
      </c>
      <c r="AX20">
        <v>0.43</v>
      </c>
      <c r="AY20">
        <v>0</v>
      </c>
      <c r="AZ20">
        <v>0</v>
      </c>
      <c r="BA20">
        <v>4.72</v>
      </c>
      <c r="BB20">
        <v>0</v>
      </c>
      <c r="BC20">
        <v>0.3</v>
      </c>
      <c r="BD20">
        <v>0</v>
      </c>
      <c r="BE20">
        <v>20</v>
      </c>
      <c r="BF20">
        <v>0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105.32999999999998</v>
      </c>
      <c r="I21" s="88">
        <v>37.71</v>
      </c>
      <c r="J21" s="88">
        <v>5.1499999999999995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0.59</v>
      </c>
      <c r="X21">
        <v>0.34</v>
      </c>
      <c r="Y21">
        <v>0.39</v>
      </c>
      <c r="Z21">
        <v>0.79</v>
      </c>
      <c r="AA21">
        <v>0.64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48.38</v>
      </c>
      <c r="AJ21">
        <v>27.33</v>
      </c>
      <c r="AK21">
        <v>0</v>
      </c>
      <c r="AL21">
        <v>0</v>
      </c>
      <c r="AM21">
        <v>0</v>
      </c>
      <c r="AN21">
        <v>0</v>
      </c>
      <c r="AO21">
        <v>24.32</v>
      </c>
      <c r="AP21">
        <v>12.75</v>
      </c>
      <c r="AQ21">
        <v>0</v>
      </c>
      <c r="AR21">
        <v>0</v>
      </c>
      <c r="AS21">
        <v>0</v>
      </c>
      <c r="AT21">
        <v>25.35</v>
      </c>
      <c r="AU21">
        <v>0.53</v>
      </c>
      <c r="AV21">
        <v>0.74</v>
      </c>
      <c r="AW21">
        <v>0.59</v>
      </c>
      <c r="AX21">
        <v>0.43</v>
      </c>
      <c r="AY21">
        <v>0</v>
      </c>
      <c r="AZ21">
        <v>0</v>
      </c>
      <c r="BA21">
        <v>4.72</v>
      </c>
      <c r="BB21">
        <v>0</v>
      </c>
      <c r="BC21">
        <v>0.3</v>
      </c>
      <c r="BD21">
        <v>0</v>
      </c>
      <c r="BE21">
        <v>20</v>
      </c>
      <c r="BF21">
        <v>0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105.32999999999998</v>
      </c>
      <c r="I22" s="88">
        <v>38.769999999999996</v>
      </c>
      <c r="J22" s="88">
        <v>5.1499999999999995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0.59</v>
      </c>
      <c r="X22">
        <v>0.34</v>
      </c>
      <c r="Y22">
        <v>0.39</v>
      </c>
      <c r="Z22">
        <v>0.79</v>
      </c>
      <c r="AA22">
        <v>0.64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48.38</v>
      </c>
      <c r="AJ22">
        <v>27.33</v>
      </c>
      <c r="AK22">
        <v>0</v>
      </c>
      <c r="AL22">
        <v>0</v>
      </c>
      <c r="AM22">
        <v>0</v>
      </c>
      <c r="AN22">
        <v>0</v>
      </c>
      <c r="AO22">
        <v>24.81</v>
      </c>
      <c r="AP22">
        <v>13.32</v>
      </c>
      <c r="AQ22">
        <v>0</v>
      </c>
      <c r="AR22">
        <v>0</v>
      </c>
      <c r="AS22">
        <v>0</v>
      </c>
      <c r="AT22">
        <v>25.35</v>
      </c>
      <c r="AU22">
        <v>0.53</v>
      </c>
      <c r="AV22">
        <v>0.74</v>
      </c>
      <c r="AW22">
        <v>0.59</v>
      </c>
      <c r="AX22">
        <v>0.43</v>
      </c>
      <c r="AY22">
        <v>0</v>
      </c>
      <c r="AZ22">
        <v>0</v>
      </c>
      <c r="BA22">
        <v>4.72</v>
      </c>
      <c r="BB22">
        <v>0</v>
      </c>
      <c r="BC22">
        <v>0.3</v>
      </c>
      <c r="BD22">
        <v>0</v>
      </c>
      <c r="BE22">
        <v>20</v>
      </c>
      <c r="BF22">
        <v>0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56.95</v>
      </c>
      <c r="I23" s="88">
        <v>39.010000000000005</v>
      </c>
      <c r="J23" s="88">
        <v>5.05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0.59</v>
      </c>
      <c r="X23">
        <v>0.34</v>
      </c>
      <c r="Y23">
        <v>0.39</v>
      </c>
      <c r="Z23">
        <v>0.79</v>
      </c>
      <c r="AA23">
        <v>0.64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27.33</v>
      </c>
      <c r="AK23">
        <v>0</v>
      </c>
      <c r="AL23">
        <v>0</v>
      </c>
      <c r="AM23">
        <v>0</v>
      </c>
      <c r="AN23">
        <v>0</v>
      </c>
      <c r="AO23">
        <v>25.03</v>
      </c>
      <c r="AP23">
        <v>13.34</v>
      </c>
      <c r="AQ23">
        <v>0</v>
      </c>
      <c r="AR23">
        <v>0</v>
      </c>
      <c r="AS23">
        <v>0</v>
      </c>
      <c r="AT23">
        <v>25.35</v>
      </c>
      <c r="AU23">
        <v>0.53</v>
      </c>
      <c r="AV23">
        <v>0.74</v>
      </c>
      <c r="AW23">
        <v>0.59</v>
      </c>
      <c r="AX23">
        <v>0.43</v>
      </c>
      <c r="AY23">
        <v>0</v>
      </c>
      <c r="AZ23">
        <v>0</v>
      </c>
      <c r="BA23">
        <v>4.62</v>
      </c>
      <c r="BB23">
        <v>0</v>
      </c>
      <c r="BC23">
        <v>0.3</v>
      </c>
      <c r="BD23">
        <v>0</v>
      </c>
      <c r="BE23">
        <v>20</v>
      </c>
      <c r="BF23">
        <v>0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56.95</v>
      </c>
      <c r="I24" s="88">
        <v>38.410000000000004</v>
      </c>
      <c r="J24" s="88">
        <v>5.05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0.59</v>
      </c>
      <c r="X24">
        <v>0.34</v>
      </c>
      <c r="Y24">
        <v>0.39</v>
      </c>
      <c r="Z24">
        <v>0.79</v>
      </c>
      <c r="AA24">
        <v>0.64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27.33</v>
      </c>
      <c r="AK24">
        <v>0</v>
      </c>
      <c r="AL24">
        <v>0</v>
      </c>
      <c r="AM24">
        <v>0</v>
      </c>
      <c r="AN24">
        <v>0</v>
      </c>
      <c r="AO24">
        <v>25.12</v>
      </c>
      <c r="AP24">
        <v>12.65</v>
      </c>
      <c r="AQ24">
        <v>0</v>
      </c>
      <c r="AR24">
        <v>0</v>
      </c>
      <c r="AS24">
        <v>0</v>
      </c>
      <c r="AT24">
        <v>25.35</v>
      </c>
      <c r="AU24">
        <v>0.53</v>
      </c>
      <c r="AV24">
        <v>0.74</v>
      </c>
      <c r="AW24">
        <v>0.59</v>
      </c>
      <c r="AX24">
        <v>0.43</v>
      </c>
      <c r="AY24">
        <v>0</v>
      </c>
      <c r="AZ24">
        <v>0</v>
      </c>
      <c r="BA24">
        <v>4.62</v>
      </c>
      <c r="BB24">
        <v>0</v>
      </c>
      <c r="BC24">
        <v>0.3</v>
      </c>
      <c r="BD24">
        <v>0</v>
      </c>
      <c r="BE24">
        <v>20</v>
      </c>
      <c r="BF24">
        <v>0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56.95</v>
      </c>
      <c r="I25" s="88">
        <v>36.76</v>
      </c>
      <c r="J25" s="88">
        <v>5.05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0.59</v>
      </c>
      <c r="X25">
        <v>0.34</v>
      </c>
      <c r="Y25">
        <v>0.39</v>
      </c>
      <c r="Z25">
        <v>0.79</v>
      </c>
      <c r="AA25">
        <v>0.64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27.33</v>
      </c>
      <c r="AK25">
        <v>0</v>
      </c>
      <c r="AL25">
        <v>0</v>
      </c>
      <c r="AM25">
        <v>0</v>
      </c>
      <c r="AN25">
        <v>0</v>
      </c>
      <c r="AO25">
        <v>25.2</v>
      </c>
      <c r="AP25">
        <v>10.92</v>
      </c>
      <c r="AQ25">
        <v>0</v>
      </c>
      <c r="AR25">
        <v>0</v>
      </c>
      <c r="AS25">
        <v>0</v>
      </c>
      <c r="AT25">
        <v>25.35</v>
      </c>
      <c r="AU25">
        <v>0.53</v>
      </c>
      <c r="AV25">
        <v>0.74</v>
      </c>
      <c r="AW25">
        <v>0.59</v>
      </c>
      <c r="AX25">
        <v>0.43</v>
      </c>
      <c r="AY25">
        <v>0</v>
      </c>
      <c r="AZ25">
        <v>0</v>
      </c>
      <c r="BA25">
        <v>4.62</v>
      </c>
      <c r="BB25">
        <v>0</v>
      </c>
      <c r="BC25">
        <v>0.3</v>
      </c>
      <c r="BD25">
        <v>0</v>
      </c>
      <c r="BE25">
        <v>20</v>
      </c>
      <c r="BF25">
        <v>0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56.95</v>
      </c>
      <c r="I26" s="88">
        <v>35.620000000000005</v>
      </c>
      <c r="J26" s="88">
        <v>5.05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0.59</v>
      </c>
      <c r="X26">
        <v>0.34</v>
      </c>
      <c r="Y26">
        <v>0.39</v>
      </c>
      <c r="Z26">
        <v>0.79</v>
      </c>
      <c r="AA26">
        <v>0.64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27.33</v>
      </c>
      <c r="AK26">
        <v>0</v>
      </c>
      <c r="AL26">
        <v>0</v>
      </c>
      <c r="AM26">
        <v>0</v>
      </c>
      <c r="AN26">
        <v>0</v>
      </c>
      <c r="AO26">
        <v>25.41</v>
      </c>
      <c r="AP26">
        <v>9.57</v>
      </c>
      <c r="AQ26">
        <v>0</v>
      </c>
      <c r="AR26">
        <v>0</v>
      </c>
      <c r="AS26">
        <v>0</v>
      </c>
      <c r="AT26">
        <v>25.35</v>
      </c>
      <c r="AU26">
        <v>0.53</v>
      </c>
      <c r="AV26">
        <v>0.74</v>
      </c>
      <c r="AW26">
        <v>0.59</v>
      </c>
      <c r="AX26">
        <v>0.43</v>
      </c>
      <c r="AY26">
        <v>0</v>
      </c>
      <c r="AZ26">
        <v>0</v>
      </c>
      <c r="BA26">
        <v>4.62</v>
      </c>
      <c r="BB26">
        <v>0</v>
      </c>
      <c r="BC26">
        <v>0.3</v>
      </c>
      <c r="BD26">
        <v>0</v>
      </c>
      <c r="BE26">
        <v>20</v>
      </c>
      <c r="BF26">
        <v>0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55.88</v>
      </c>
      <c r="I27" s="88">
        <v>11.16</v>
      </c>
      <c r="J27" s="88">
        <v>4.97</v>
      </c>
      <c r="K27" s="88">
        <v>0</v>
      </c>
      <c r="L27" s="88">
        <v>0</v>
      </c>
      <c r="M27" s="116">
        <v>0</v>
      </c>
      <c r="N27" s="115">
        <v>0</v>
      </c>
      <c r="O27" s="88">
        <v>100</v>
      </c>
      <c r="P27" s="88">
        <v>0</v>
      </c>
      <c r="Q27" s="88">
        <v>0</v>
      </c>
      <c r="R27" s="88">
        <v>0</v>
      </c>
      <c r="S27" s="116">
        <v>0</v>
      </c>
      <c r="W27">
        <v>0.59</v>
      </c>
      <c r="X27">
        <v>0.34</v>
      </c>
      <c r="Y27">
        <v>0.39</v>
      </c>
      <c r="Z27">
        <v>0.79</v>
      </c>
      <c r="AA27">
        <v>0.64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27.33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10.52</v>
      </c>
      <c r="AQ27">
        <v>0</v>
      </c>
      <c r="AR27">
        <v>0</v>
      </c>
      <c r="AS27">
        <v>0</v>
      </c>
      <c r="AT27">
        <v>24.28</v>
      </c>
      <c r="AU27">
        <v>0.53</v>
      </c>
      <c r="AV27">
        <v>0.74</v>
      </c>
      <c r="AW27">
        <v>0.59</v>
      </c>
      <c r="AX27">
        <v>0.43</v>
      </c>
      <c r="AY27">
        <v>0</v>
      </c>
      <c r="AZ27">
        <v>0</v>
      </c>
      <c r="BA27">
        <v>4.54</v>
      </c>
      <c r="BB27">
        <v>0</v>
      </c>
      <c r="BC27">
        <v>0.3</v>
      </c>
      <c r="BD27">
        <v>80</v>
      </c>
      <c r="BE27">
        <v>20</v>
      </c>
      <c r="BF27">
        <v>0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55.88</v>
      </c>
      <c r="I28" s="88">
        <v>11.110000000000001</v>
      </c>
      <c r="J28" s="88">
        <v>4.97</v>
      </c>
      <c r="K28" s="88">
        <v>0</v>
      </c>
      <c r="L28" s="88">
        <v>0</v>
      </c>
      <c r="M28" s="116">
        <v>0</v>
      </c>
      <c r="N28" s="115">
        <v>0</v>
      </c>
      <c r="O28" s="88">
        <v>100</v>
      </c>
      <c r="P28" s="88">
        <v>0</v>
      </c>
      <c r="Q28" s="88">
        <v>0</v>
      </c>
      <c r="R28" s="88">
        <v>0</v>
      </c>
      <c r="S28" s="116">
        <v>0</v>
      </c>
      <c r="W28">
        <v>0.59</v>
      </c>
      <c r="X28">
        <v>0.34</v>
      </c>
      <c r="Y28">
        <v>0.39</v>
      </c>
      <c r="Z28">
        <v>0.79</v>
      </c>
      <c r="AA28">
        <v>0.64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27.33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10.47</v>
      </c>
      <c r="AQ28">
        <v>0</v>
      </c>
      <c r="AR28">
        <v>0</v>
      </c>
      <c r="AS28">
        <v>0</v>
      </c>
      <c r="AT28">
        <v>24.28</v>
      </c>
      <c r="AU28">
        <v>0.53</v>
      </c>
      <c r="AV28">
        <v>0.74</v>
      </c>
      <c r="AW28">
        <v>0.59</v>
      </c>
      <c r="AX28">
        <v>0.43</v>
      </c>
      <c r="AY28">
        <v>0</v>
      </c>
      <c r="AZ28">
        <v>0</v>
      </c>
      <c r="BA28">
        <v>4.54</v>
      </c>
      <c r="BB28">
        <v>0</v>
      </c>
      <c r="BC28">
        <v>0.3</v>
      </c>
      <c r="BD28">
        <v>80</v>
      </c>
      <c r="BE28">
        <v>20</v>
      </c>
      <c r="BF28">
        <v>0</v>
      </c>
      <c r="BG28">
        <v>0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56.580000000000005</v>
      </c>
      <c r="I29" s="88">
        <v>10.410000000000002</v>
      </c>
      <c r="J29" s="88">
        <v>4.97</v>
      </c>
      <c r="K29" s="88">
        <v>0</v>
      </c>
      <c r="L29" s="88">
        <v>0</v>
      </c>
      <c r="M29" s="116">
        <v>0</v>
      </c>
      <c r="N29" s="115">
        <v>0</v>
      </c>
      <c r="O29" s="88">
        <v>100</v>
      </c>
      <c r="P29" s="88">
        <v>0</v>
      </c>
      <c r="Q29" s="88">
        <v>0</v>
      </c>
      <c r="R29" s="88">
        <v>0</v>
      </c>
      <c r="S29" s="116">
        <v>0</v>
      </c>
      <c r="W29">
        <v>0.59</v>
      </c>
      <c r="X29">
        <v>0.34</v>
      </c>
      <c r="Y29">
        <v>0.39</v>
      </c>
      <c r="Z29">
        <v>0.79</v>
      </c>
      <c r="AA29">
        <v>0.64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27.33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9.4700000000000006</v>
      </c>
      <c r="AQ29">
        <v>0</v>
      </c>
      <c r="AR29">
        <v>0</v>
      </c>
      <c r="AS29">
        <v>0</v>
      </c>
      <c r="AT29">
        <v>24.28</v>
      </c>
      <c r="AU29">
        <v>0.53</v>
      </c>
      <c r="AV29">
        <v>0.74</v>
      </c>
      <c r="AW29">
        <v>0.59</v>
      </c>
      <c r="AX29">
        <v>0.43</v>
      </c>
      <c r="AY29">
        <v>0</v>
      </c>
      <c r="AZ29">
        <v>0</v>
      </c>
      <c r="BA29">
        <v>4.54</v>
      </c>
      <c r="BB29">
        <v>0</v>
      </c>
      <c r="BC29">
        <v>0.3</v>
      </c>
      <c r="BD29">
        <v>80</v>
      </c>
      <c r="BE29">
        <v>20</v>
      </c>
      <c r="BF29">
        <v>0.7</v>
      </c>
      <c r="BG29">
        <v>0.3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57.28</v>
      </c>
      <c r="I30" s="88">
        <v>9.99</v>
      </c>
      <c r="J30" s="88">
        <v>4.97</v>
      </c>
      <c r="K30" s="88">
        <v>0</v>
      </c>
      <c r="L30" s="88">
        <v>0</v>
      </c>
      <c r="M30" s="116">
        <v>0</v>
      </c>
      <c r="N30" s="115">
        <v>0</v>
      </c>
      <c r="O30" s="88">
        <v>100</v>
      </c>
      <c r="P30" s="88">
        <v>0</v>
      </c>
      <c r="Q30" s="88">
        <v>0</v>
      </c>
      <c r="R30" s="88">
        <v>0</v>
      </c>
      <c r="S30" s="116">
        <v>0</v>
      </c>
      <c r="W30">
        <v>0.59</v>
      </c>
      <c r="X30">
        <v>0.34</v>
      </c>
      <c r="Y30">
        <v>0.39</v>
      </c>
      <c r="Z30">
        <v>0.79</v>
      </c>
      <c r="AA30">
        <v>0.64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27.33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8.75</v>
      </c>
      <c r="AQ30">
        <v>0</v>
      </c>
      <c r="AR30">
        <v>0</v>
      </c>
      <c r="AS30">
        <v>0</v>
      </c>
      <c r="AT30">
        <v>24.28</v>
      </c>
      <c r="AU30">
        <v>0.53</v>
      </c>
      <c r="AV30">
        <v>0.74</v>
      </c>
      <c r="AW30">
        <v>0.59</v>
      </c>
      <c r="AX30">
        <v>0.43</v>
      </c>
      <c r="AY30">
        <v>0</v>
      </c>
      <c r="AZ30">
        <v>0</v>
      </c>
      <c r="BA30">
        <v>4.54</v>
      </c>
      <c r="BB30">
        <v>0</v>
      </c>
      <c r="BC30">
        <v>0.3</v>
      </c>
      <c r="BD30">
        <v>80</v>
      </c>
      <c r="BE30">
        <v>20</v>
      </c>
      <c r="BF30">
        <v>1.4</v>
      </c>
      <c r="BG30">
        <v>0.6</v>
      </c>
      <c r="BH30">
        <v>0</v>
      </c>
      <c r="BI30">
        <v>0</v>
      </c>
    </row>
    <row r="31" spans="1:61">
      <c r="A31" t="s">
        <v>280</v>
      </c>
      <c r="G31" t="s">
        <v>73</v>
      </c>
      <c r="H31" s="115">
        <v>59.38</v>
      </c>
      <c r="I31" s="88">
        <v>10.43</v>
      </c>
      <c r="J31" s="88">
        <v>4.97</v>
      </c>
      <c r="K31" s="88">
        <v>4.84</v>
      </c>
      <c r="L31" s="88">
        <v>0</v>
      </c>
      <c r="M31" s="116">
        <v>0</v>
      </c>
      <c r="N31" s="115">
        <v>0</v>
      </c>
      <c r="O31" s="88">
        <v>125</v>
      </c>
      <c r="P31" s="88">
        <v>0</v>
      </c>
      <c r="Q31" s="88">
        <v>0</v>
      </c>
      <c r="R31" s="88">
        <v>0</v>
      </c>
      <c r="S31" s="116">
        <v>0</v>
      </c>
      <c r="W31">
        <v>0.59</v>
      </c>
      <c r="X31">
        <v>0.34</v>
      </c>
      <c r="Y31">
        <v>0.39</v>
      </c>
      <c r="Z31">
        <v>0.79</v>
      </c>
      <c r="AA31">
        <v>0.64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27.33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8.2899999999999991</v>
      </c>
      <c r="AQ31">
        <v>0</v>
      </c>
      <c r="AR31">
        <v>0</v>
      </c>
      <c r="AS31">
        <v>0</v>
      </c>
      <c r="AT31">
        <v>24.28</v>
      </c>
      <c r="AU31">
        <v>0.53</v>
      </c>
      <c r="AV31">
        <v>0.74</v>
      </c>
      <c r="AW31">
        <v>0.59</v>
      </c>
      <c r="AX31">
        <v>0.43</v>
      </c>
      <c r="AY31">
        <v>0</v>
      </c>
      <c r="AZ31">
        <v>0</v>
      </c>
      <c r="BA31">
        <v>4.54</v>
      </c>
      <c r="BB31">
        <v>0</v>
      </c>
      <c r="BC31">
        <v>0.3</v>
      </c>
      <c r="BD31">
        <v>105</v>
      </c>
      <c r="BE31">
        <v>20</v>
      </c>
      <c r="BF31">
        <v>3.5</v>
      </c>
      <c r="BG31">
        <v>1.5</v>
      </c>
      <c r="BH31">
        <v>0</v>
      </c>
      <c r="BI31">
        <v>4.84</v>
      </c>
    </row>
    <row r="32" spans="1:61">
      <c r="A32" t="s">
        <v>281</v>
      </c>
      <c r="G32" t="s">
        <v>74</v>
      </c>
      <c r="H32" s="115">
        <v>60.78</v>
      </c>
      <c r="I32" s="88">
        <v>11.17</v>
      </c>
      <c r="J32" s="88">
        <v>4.97</v>
      </c>
      <c r="K32" s="88">
        <v>9.68</v>
      </c>
      <c r="L32" s="88">
        <v>0</v>
      </c>
      <c r="M32" s="116">
        <v>0</v>
      </c>
      <c r="N32" s="115">
        <v>0</v>
      </c>
      <c r="O32" s="88">
        <v>125</v>
      </c>
      <c r="P32" s="88">
        <v>0</v>
      </c>
      <c r="Q32" s="88">
        <v>0</v>
      </c>
      <c r="R32" s="88">
        <v>0</v>
      </c>
      <c r="S32" s="116">
        <v>0</v>
      </c>
      <c r="W32">
        <v>0.59</v>
      </c>
      <c r="X32">
        <v>0.34</v>
      </c>
      <c r="Y32">
        <v>0.39</v>
      </c>
      <c r="Z32">
        <v>0.79</v>
      </c>
      <c r="AA32">
        <v>0.64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27.33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8.43</v>
      </c>
      <c r="AQ32">
        <v>0</v>
      </c>
      <c r="AR32">
        <v>0</v>
      </c>
      <c r="AS32">
        <v>0</v>
      </c>
      <c r="AT32">
        <v>24.28</v>
      </c>
      <c r="AU32">
        <v>0.53</v>
      </c>
      <c r="AV32">
        <v>0.74</v>
      </c>
      <c r="AW32">
        <v>0.59</v>
      </c>
      <c r="AX32">
        <v>0.43</v>
      </c>
      <c r="AY32">
        <v>0</v>
      </c>
      <c r="AZ32">
        <v>0</v>
      </c>
      <c r="BA32">
        <v>4.54</v>
      </c>
      <c r="BB32">
        <v>0</v>
      </c>
      <c r="BC32">
        <v>0.3</v>
      </c>
      <c r="BD32">
        <v>105</v>
      </c>
      <c r="BE32">
        <v>20</v>
      </c>
      <c r="BF32">
        <v>4.9000000000000004</v>
      </c>
      <c r="BG32">
        <v>2.1</v>
      </c>
      <c r="BH32">
        <v>0</v>
      </c>
      <c r="BI32">
        <v>9.68</v>
      </c>
    </row>
    <row r="33" spans="1:61">
      <c r="A33" t="s">
        <v>282</v>
      </c>
      <c r="G33" t="s">
        <v>75</v>
      </c>
      <c r="H33" s="115">
        <v>61.480000000000004</v>
      </c>
      <c r="I33" s="88">
        <v>9.1199999999999992</v>
      </c>
      <c r="J33" s="88">
        <v>4.97</v>
      </c>
      <c r="K33" s="88">
        <v>14.51</v>
      </c>
      <c r="L33" s="88">
        <v>0</v>
      </c>
      <c r="M33" s="116">
        <v>0</v>
      </c>
      <c r="N33" s="115">
        <v>0</v>
      </c>
      <c r="O33" s="88">
        <v>125</v>
      </c>
      <c r="P33" s="88">
        <v>0</v>
      </c>
      <c r="Q33" s="88">
        <v>0</v>
      </c>
      <c r="R33" s="88">
        <v>0</v>
      </c>
      <c r="S33" s="116">
        <v>0</v>
      </c>
      <c r="W33">
        <v>0.59</v>
      </c>
      <c r="X33">
        <v>0.34</v>
      </c>
      <c r="Y33">
        <v>0.39</v>
      </c>
      <c r="Z33">
        <v>0.79</v>
      </c>
      <c r="AA33">
        <v>0.64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27.33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6.08</v>
      </c>
      <c r="AQ33">
        <v>0</v>
      </c>
      <c r="AR33">
        <v>0</v>
      </c>
      <c r="AS33">
        <v>0</v>
      </c>
      <c r="AT33">
        <v>24.28</v>
      </c>
      <c r="AU33">
        <v>0.53</v>
      </c>
      <c r="AV33">
        <v>0.74</v>
      </c>
      <c r="AW33">
        <v>0.59</v>
      </c>
      <c r="AX33">
        <v>0.43</v>
      </c>
      <c r="AY33">
        <v>0</v>
      </c>
      <c r="AZ33">
        <v>0</v>
      </c>
      <c r="BA33">
        <v>4.54</v>
      </c>
      <c r="BB33">
        <v>0</v>
      </c>
      <c r="BC33">
        <v>0.3</v>
      </c>
      <c r="BD33">
        <v>105</v>
      </c>
      <c r="BE33">
        <v>20</v>
      </c>
      <c r="BF33">
        <v>5.6</v>
      </c>
      <c r="BG33">
        <v>2.4</v>
      </c>
      <c r="BH33">
        <v>0</v>
      </c>
      <c r="BI33">
        <v>14.51</v>
      </c>
    </row>
    <row r="34" spans="1:61">
      <c r="A34" t="s">
        <v>283</v>
      </c>
      <c r="G34" t="s">
        <v>76</v>
      </c>
      <c r="H34" s="115">
        <v>63.580000000000005</v>
      </c>
      <c r="I34" s="88">
        <v>9.129999999999999</v>
      </c>
      <c r="J34" s="88">
        <v>4.97</v>
      </c>
      <c r="K34" s="88">
        <v>24.19</v>
      </c>
      <c r="L34" s="88">
        <v>0</v>
      </c>
      <c r="M34" s="116">
        <v>0</v>
      </c>
      <c r="N34" s="115">
        <v>0</v>
      </c>
      <c r="O34" s="88">
        <v>125</v>
      </c>
      <c r="P34" s="88">
        <v>0</v>
      </c>
      <c r="Q34" s="88">
        <v>0</v>
      </c>
      <c r="R34" s="88">
        <v>0</v>
      </c>
      <c r="S34" s="116">
        <v>0</v>
      </c>
      <c r="W34">
        <v>0.59</v>
      </c>
      <c r="X34">
        <v>0.34</v>
      </c>
      <c r="Y34">
        <v>0.39</v>
      </c>
      <c r="Z34">
        <v>0.79</v>
      </c>
      <c r="AA34">
        <v>0.64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27.33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5.19</v>
      </c>
      <c r="AQ34">
        <v>0</v>
      </c>
      <c r="AR34">
        <v>0</v>
      </c>
      <c r="AS34">
        <v>0</v>
      </c>
      <c r="AT34">
        <v>24.28</v>
      </c>
      <c r="AU34">
        <v>0.53</v>
      </c>
      <c r="AV34">
        <v>0.74</v>
      </c>
      <c r="AW34">
        <v>0.59</v>
      </c>
      <c r="AX34">
        <v>0.43</v>
      </c>
      <c r="AY34">
        <v>0</v>
      </c>
      <c r="AZ34">
        <v>0</v>
      </c>
      <c r="BA34">
        <v>4.54</v>
      </c>
      <c r="BB34">
        <v>0</v>
      </c>
      <c r="BC34">
        <v>0.3</v>
      </c>
      <c r="BD34">
        <v>105</v>
      </c>
      <c r="BE34">
        <v>20</v>
      </c>
      <c r="BF34">
        <v>7.7</v>
      </c>
      <c r="BG34">
        <v>3.3</v>
      </c>
      <c r="BH34">
        <v>0</v>
      </c>
      <c r="BI34">
        <v>24.19</v>
      </c>
    </row>
    <row r="35" spans="1:61">
      <c r="A35" t="s">
        <v>298</v>
      </c>
      <c r="G35" t="s">
        <v>77</v>
      </c>
      <c r="H35" s="115">
        <v>65.680000000000007</v>
      </c>
      <c r="I35" s="88">
        <v>9.09</v>
      </c>
      <c r="J35" s="88">
        <v>4.87</v>
      </c>
      <c r="K35" s="88">
        <v>43.54</v>
      </c>
      <c r="L35" s="88">
        <v>0</v>
      </c>
      <c r="M35" s="116">
        <v>0</v>
      </c>
      <c r="N35" s="115">
        <v>0</v>
      </c>
      <c r="O35" s="88">
        <v>175</v>
      </c>
      <c r="P35" s="88">
        <v>0</v>
      </c>
      <c r="Q35" s="88">
        <v>0</v>
      </c>
      <c r="R35" s="88">
        <v>0</v>
      </c>
      <c r="S35" s="116">
        <v>0</v>
      </c>
      <c r="W35">
        <v>0.59</v>
      </c>
      <c r="X35">
        <v>0.34</v>
      </c>
      <c r="Y35">
        <v>0.39</v>
      </c>
      <c r="Z35">
        <v>0.79</v>
      </c>
      <c r="AA35">
        <v>0.64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27.33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4.25</v>
      </c>
      <c r="AQ35">
        <v>0</v>
      </c>
      <c r="AR35">
        <v>0</v>
      </c>
      <c r="AS35">
        <v>0</v>
      </c>
      <c r="AT35">
        <v>24.28</v>
      </c>
      <c r="AU35">
        <v>0.53</v>
      </c>
      <c r="AV35">
        <v>0.74</v>
      </c>
      <c r="AW35">
        <v>0.59</v>
      </c>
      <c r="AX35">
        <v>0.43</v>
      </c>
      <c r="AY35">
        <v>0</v>
      </c>
      <c r="AZ35">
        <v>0</v>
      </c>
      <c r="BA35">
        <v>4.4400000000000004</v>
      </c>
      <c r="BB35">
        <v>0</v>
      </c>
      <c r="BC35">
        <v>0.3</v>
      </c>
      <c r="BD35">
        <v>155</v>
      </c>
      <c r="BE35">
        <v>20</v>
      </c>
      <c r="BF35">
        <v>9.8000000000000007</v>
      </c>
      <c r="BG35">
        <v>4.2</v>
      </c>
      <c r="BH35">
        <v>0</v>
      </c>
      <c r="BI35">
        <v>43.54</v>
      </c>
    </row>
    <row r="36" spans="1:61">
      <c r="A36" t="s">
        <v>331</v>
      </c>
      <c r="G36" t="s">
        <v>78</v>
      </c>
      <c r="H36" s="115">
        <v>70.58</v>
      </c>
      <c r="I36" s="88">
        <v>10.7</v>
      </c>
      <c r="J36" s="88">
        <v>4.87</v>
      </c>
      <c r="K36" s="88">
        <v>53.21</v>
      </c>
      <c r="L36" s="88">
        <v>0</v>
      </c>
      <c r="M36" s="116">
        <v>0</v>
      </c>
      <c r="N36" s="115">
        <v>0</v>
      </c>
      <c r="O36" s="88">
        <v>175</v>
      </c>
      <c r="P36" s="88">
        <v>0</v>
      </c>
      <c r="Q36" s="88">
        <v>0</v>
      </c>
      <c r="R36" s="88">
        <v>0</v>
      </c>
      <c r="S36" s="116">
        <v>0</v>
      </c>
      <c r="W36">
        <v>0.59</v>
      </c>
      <c r="X36">
        <v>0.34</v>
      </c>
      <c r="Y36">
        <v>0.39</v>
      </c>
      <c r="Z36">
        <v>0.79</v>
      </c>
      <c r="AA36">
        <v>0.64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27.33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3.76</v>
      </c>
      <c r="AQ36">
        <v>0</v>
      </c>
      <c r="AR36">
        <v>0</v>
      </c>
      <c r="AS36">
        <v>0</v>
      </c>
      <c r="AT36">
        <v>24.28</v>
      </c>
      <c r="AU36">
        <v>0.53</v>
      </c>
      <c r="AV36">
        <v>0.74</v>
      </c>
      <c r="AW36">
        <v>0.59</v>
      </c>
      <c r="AX36">
        <v>0.43</v>
      </c>
      <c r="AY36">
        <v>0</v>
      </c>
      <c r="AZ36">
        <v>0</v>
      </c>
      <c r="BA36">
        <v>4.4400000000000004</v>
      </c>
      <c r="BB36">
        <v>0</v>
      </c>
      <c r="BC36">
        <v>0.3</v>
      </c>
      <c r="BD36">
        <v>155</v>
      </c>
      <c r="BE36">
        <v>20</v>
      </c>
      <c r="BF36">
        <v>14.7</v>
      </c>
      <c r="BG36">
        <v>6.3</v>
      </c>
      <c r="BH36">
        <v>0</v>
      </c>
      <c r="BI36">
        <v>53.21</v>
      </c>
    </row>
    <row r="37" spans="1:61">
      <c r="A37" t="s">
        <v>332</v>
      </c>
      <c r="G37" t="s">
        <v>79</v>
      </c>
      <c r="H37" s="115">
        <v>71.28</v>
      </c>
      <c r="I37" s="88">
        <v>10.69</v>
      </c>
      <c r="J37" s="88">
        <v>4.87</v>
      </c>
      <c r="K37" s="88">
        <v>72.56</v>
      </c>
      <c r="L37" s="88">
        <v>0</v>
      </c>
      <c r="M37" s="116">
        <v>0</v>
      </c>
      <c r="N37" s="115">
        <v>0</v>
      </c>
      <c r="O37" s="88">
        <v>175</v>
      </c>
      <c r="P37" s="88">
        <v>0</v>
      </c>
      <c r="Q37" s="88">
        <v>0</v>
      </c>
      <c r="R37" s="88">
        <v>0</v>
      </c>
      <c r="S37" s="116">
        <v>0</v>
      </c>
      <c r="W37">
        <v>0.59</v>
      </c>
      <c r="X37">
        <v>0.34</v>
      </c>
      <c r="Y37">
        <v>0.39</v>
      </c>
      <c r="Z37">
        <v>0.79</v>
      </c>
      <c r="AA37">
        <v>0.64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27.33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3.45</v>
      </c>
      <c r="AQ37">
        <v>0</v>
      </c>
      <c r="AR37">
        <v>0</v>
      </c>
      <c r="AS37">
        <v>0</v>
      </c>
      <c r="AT37">
        <v>24.28</v>
      </c>
      <c r="AU37">
        <v>0.53</v>
      </c>
      <c r="AV37">
        <v>0.74</v>
      </c>
      <c r="AW37">
        <v>0.59</v>
      </c>
      <c r="AX37">
        <v>0.43</v>
      </c>
      <c r="AY37">
        <v>0</v>
      </c>
      <c r="AZ37">
        <v>0</v>
      </c>
      <c r="BA37">
        <v>4.4400000000000004</v>
      </c>
      <c r="BB37">
        <v>0</v>
      </c>
      <c r="BC37">
        <v>0.3</v>
      </c>
      <c r="BD37">
        <v>155</v>
      </c>
      <c r="BE37">
        <v>20</v>
      </c>
      <c r="BF37">
        <v>15.4</v>
      </c>
      <c r="BG37">
        <v>6.6</v>
      </c>
      <c r="BH37">
        <v>0</v>
      </c>
      <c r="BI37">
        <v>72.56</v>
      </c>
    </row>
    <row r="38" spans="1:61">
      <c r="A38" t="s">
        <v>333</v>
      </c>
      <c r="G38" t="s">
        <v>80</v>
      </c>
      <c r="H38" s="115">
        <v>76.180000000000007</v>
      </c>
      <c r="I38" s="88">
        <v>12.73</v>
      </c>
      <c r="J38" s="88">
        <v>4.87</v>
      </c>
      <c r="K38" s="88">
        <v>91.91</v>
      </c>
      <c r="L38" s="88">
        <v>0</v>
      </c>
      <c r="M38" s="116">
        <v>0</v>
      </c>
      <c r="N38" s="115">
        <v>0</v>
      </c>
      <c r="O38" s="88">
        <v>175</v>
      </c>
      <c r="P38" s="88">
        <v>0</v>
      </c>
      <c r="Q38" s="88">
        <v>0</v>
      </c>
      <c r="R38" s="88">
        <v>0</v>
      </c>
      <c r="S38" s="116">
        <v>0</v>
      </c>
      <c r="W38">
        <v>0.59</v>
      </c>
      <c r="X38">
        <v>0.34</v>
      </c>
      <c r="Y38">
        <v>0.39</v>
      </c>
      <c r="Z38">
        <v>0.79</v>
      </c>
      <c r="AA38">
        <v>0.64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27.33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3.39</v>
      </c>
      <c r="AQ38">
        <v>0</v>
      </c>
      <c r="AR38">
        <v>0</v>
      </c>
      <c r="AS38">
        <v>0</v>
      </c>
      <c r="AT38">
        <v>24.28</v>
      </c>
      <c r="AU38">
        <v>0.53</v>
      </c>
      <c r="AV38">
        <v>0.74</v>
      </c>
      <c r="AW38">
        <v>0.59</v>
      </c>
      <c r="AX38">
        <v>0.43</v>
      </c>
      <c r="AY38">
        <v>0</v>
      </c>
      <c r="AZ38">
        <v>0</v>
      </c>
      <c r="BA38">
        <v>4.4400000000000004</v>
      </c>
      <c r="BB38">
        <v>0</v>
      </c>
      <c r="BC38">
        <v>0.3</v>
      </c>
      <c r="BD38">
        <v>155</v>
      </c>
      <c r="BE38">
        <v>20</v>
      </c>
      <c r="BF38">
        <v>20.3</v>
      </c>
      <c r="BG38">
        <v>8.6999999999999993</v>
      </c>
      <c r="BH38">
        <v>0</v>
      </c>
      <c r="BI38">
        <v>91.91</v>
      </c>
    </row>
    <row r="39" spans="1:61">
      <c r="A39" t="s">
        <v>334</v>
      </c>
      <c r="G39" t="s">
        <v>81</v>
      </c>
      <c r="H39" s="115">
        <v>79.73</v>
      </c>
      <c r="I39" s="88">
        <v>14.389999999999999</v>
      </c>
      <c r="J39" s="88">
        <v>4.87</v>
      </c>
      <c r="K39" s="88">
        <v>91.91</v>
      </c>
      <c r="L39" s="88">
        <v>0</v>
      </c>
      <c r="M39" s="116">
        <v>0</v>
      </c>
      <c r="N39" s="115">
        <v>0</v>
      </c>
      <c r="O39" s="88">
        <v>150</v>
      </c>
      <c r="P39" s="88">
        <v>0</v>
      </c>
      <c r="Q39" s="88">
        <v>0</v>
      </c>
      <c r="R39" s="88">
        <v>0</v>
      </c>
      <c r="S39" s="116">
        <v>0</v>
      </c>
      <c r="W39">
        <v>0.59</v>
      </c>
      <c r="X39">
        <v>0.34</v>
      </c>
      <c r="Y39">
        <v>0.39</v>
      </c>
      <c r="Z39">
        <v>0.79</v>
      </c>
      <c r="AA39">
        <v>0.64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27.33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3.55</v>
      </c>
      <c r="AQ39">
        <v>0</v>
      </c>
      <c r="AR39">
        <v>0</v>
      </c>
      <c r="AS39">
        <v>0</v>
      </c>
      <c r="AT39">
        <v>24.28</v>
      </c>
      <c r="AU39">
        <v>0.57999999999999996</v>
      </c>
      <c r="AV39">
        <v>0.74</v>
      </c>
      <c r="AW39">
        <v>0.59</v>
      </c>
      <c r="AX39">
        <v>0.43</v>
      </c>
      <c r="AY39">
        <v>0</v>
      </c>
      <c r="AZ39">
        <v>0</v>
      </c>
      <c r="BA39">
        <v>4.4400000000000004</v>
      </c>
      <c r="BB39">
        <v>0</v>
      </c>
      <c r="BC39">
        <v>0.3</v>
      </c>
      <c r="BD39">
        <v>130</v>
      </c>
      <c r="BE39">
        <v>20</v>
      </c>
      <c r="BF39">
        <v>23.8</v>
      </c>
      <c r="BG39">
        <v>10.199999999999999</v>
      </c>
      <c r="BH39">
        <v>0</v>
      </c>
      <c r="BI39">
        <v>91.91</v>
      </c>
    </row>
    <row r="40" spans="1:61">
      <c r="A40" t="s">
        <v>355</v>
      </c>
      <c r="G40" t="s">
        <v>82</v>
      </c>
      <c r="H40" s="115">
        <v>79.73</v>
      </c>
      <c r="I40" s="88">
        <v>14.599999999999998</v>
      </c>
      <c r="J40" s="88">
        <v>4.87</v>
      </c>
      <c r="K40" s="88">
        <v>91.91</v>
      </c>
      <c r="L40" s="88">
        <v>0</v>
      </c>
      <c r="M40" s="116">
        <v>0</v>
      </c>
      <c r="N40" s="115">
        <v>0</v>
      </c>
      <c r="O40" s="88">
        <v>150</v>
      </c>
      <c r="P40" s="88">
        <v>0</v>
      </c>
      <c r="Q40" s="88">
        <v>0</v>
      </c>
      <c r="R40" s="88">
        <v>0</v>
      </c>
      <c r="S40" s="116">
        <v>0</v>
      </c>
      <c r="W40">
        <v>0.59</v>
      </c>
      <c r="X40">
        <v>0.34</v>
      </c>
      <c r="Y40">
        <v>0.39</v>
      </c>
      <c r="Z40">
        <v>0.79</v>
      </c>
      <c r="AA40">
        <v>0.64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27.33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3.76</v>
      </c>
      <c r="AQ40">
        <v>0</v>
      </c>
      <c r="AR40">
        <v>0</v>
      </c>
      <c r="AS40">
        <v>0</v>
      </c>
      <c r="AT40">
        <v>24.28</v>
      </c>
      <c r="AU40">
        <v>0.57999999999999996</v>
      </c>
      <c r="AV40">
        <v>0.74</v>
      </c>
      <c r="AW40">
        <v>0.59</v>
      </c>
      <c r="AX40">
        <v>0.43</v>
      </c>
      <c r="AY40">
        <v>0</v>
      </c>
      <c r="AZ40">
        <v>0</v>
      </c>
      <c r="BA40">
        <v>4.4400000000000004</v>
      </c>
      <c r="BB40">
        <v>0</v>
      </c>
      <c r="BC40">
        <v>0.3</v>
      </c>
      <c r="BD40">
        <v>130</v>
      </c>
      <c r="BE40">
        <v>20</v>
      </c>
      <c r="BF40">
        <v>23.8</v>
      </c>
      <c r="BG40">
        <v>10.199999999999999</v>
      </c>
      <c r="BH40">
        <v>0</v>
      </c>
      <c r="BI40">
        <v>91.91</v>
      </c>
    </row>
    <row r="41" spans="1:61">
      <c r="A41" t="s">
        <v>356</v>
      </c>
      <c r="G41" t="s">
        <v>83</v>
      </c>
      <c r="H41" s="115">
        <v>82.53</v>
      </c>
      <c r="I41" s="88">
        <v>15.15</v>
      </c>
      <c r="J41" s="88">
        <v>4.87</v>
      </c>
      <c r="K41" s="88">
        <v>91.91</v>
      </c>
      <c r="L41" s="88">
        <v>0</v>
      </c>
      <c r="M41" s="116">
        <v>0</v>
      </c>
      <c r="N41" s="115">
        <v>0</v>
      </c>
      <c r="O41" s="88">
        <v>150</v>
      </c>
      <c r="P41" s="88">
        <v>0</v>
      </c>
      <c r="Q41" s="88">
        <v>0</v>
      </c>
      <c r="R41" s="88">
        <v>0</v>
      </c>
      <c r="S41" s="116">
        <v>0</v>
      </c>
      <c r="W41">
        <v>0.59</v>
      </c>
      <c r="X41">
        <v>0.34</v>
      </c>
      <c r="Y41">
        <v>0.39</v>
      </c>
      <c r="Z41">
        <v>0.79</v>
      </c>
      <c r="AA41">
        <v>0.64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27.33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3.11</v>
      </c>
      <c r="AQ41">
        <v>0</v>
      </c>
      <c r="AR41">
        <v>0</v>
      </c>
      <c r="AS41">
        <v>0</v>
      </c>
      <c r="AT41">
        <v>24.28</v>
      </c>
      <c r="AU41">
        <v>0.57999999999999996</v>
      </c>
      <c r="AV41">
        <v>0.74</v>
      </c>
      <c r="AW41">
        <v>0.59</v>
      </c>
      <c r="AX41">
        <v>0.43</v>
      </c>
      <c r="AY41">
        <v>0</v>
      </c>
      <c r="AZ41">
        <v>0</v>
      </c>
      <c r="BA41">
        <v>4.4400000000000004</v>
      </c>
      <c r="BB41">
        <v>0</v>
      </c>
      <c r="BC41">
        <v>0.3</v>
      </c>
      <c r="BD41">
        <v>130</v>
      </c>
      <c r="BE41">
        <v>20</v>
      </c>
      <c r="BF41">
        <v>26.6</v>
      </c>
      <c r="BG41">
        <v>11.4</v>
      </c>
      <c r="BH41">
        <v>0</v>
      </c>
      <c r="BI41">
        <v>91.91</v>
      </c>
    </row>
    <row r="42" spans="1:61">
      <c r="A42" t="s">
        <v>357</v>
      </c>
      <c r="G42" t="s">
        <v>84</v>
      </c>
      <c r="H42" s="115">
        <v>84.63</v>
      </c>
      <c r="I42" s="88">
        <v>16.420000000000002</v>
      </c>
      <c r="J42" s="88">
        <v>4.87</v>
      </c>
      <c r="K42" s="88">
        <v>91.91</v>
      </c>
      <c r="L42" s="88">
        <v>0</v>
      </c>
      <c r="M42" s="116">
        <v>0</v>
      </c>
      <c r="N42" s="115">
        <v>0</v>
      </c>
      <c r="O42" s="88">
        <v>150</v>
      </c>
      <c r="P42" s="88">
        <v>0</v>
      </c>
      <c r="Q42" s="88">
        <v>0</v>
      </c>
      <c r="R42" s="88">
        <v>0</v>
      </c>
      <c r="S42" s="116">
        <v>0</v>
      </c>
      <c r="W42">
        <v>0.59</v>
      </c>
      <c r="X42">
        <v>0.34</v>
      </c>
      <c r="Y42">
        <v>0.39</v>
      </c>
      <c r="Z42">
        <v>0.79</v>
      </c>
      <c r="AA42">
        <v>0.64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27.33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3.48</v>
      </c>
      <c r="AQ42">
        <v>0</v>
      </c>
      <c r="AR42">
        <v>0</v>
      </c>
      <c r="AS42">
        <v>0</v>
      </c>
      <c r="AT42">
        <v>24.28</v>
      </c>
      <c r="AU42">
        <v>0.57999999999999996</v>
      </c>
      <c r="AV42">
        <v>0.74</v>
      </c>
      <c r="AW42">
        <v>0.59</v>
      </c>
      <c r="AX42">
        <v>0.43</v>
      </c>
      <c r="AY42">
        <v>0</v>
      </c>
      <c r="AZ42">
        <v>0</v>
      </c>
      <c r="BA42">
        <v>4.4400000000000004</v>
      </c>
      <c r="BB42">
        <v>0</v>
      </c>
      <c r="BC42">
        <v>0.3</v>
      </c>
      <c r="BD42">
        <v>130</v>
      </c>
      <c r="BE42">
        <v>20</v>
      </c>
      <c r="BF42">
        <v>28.7</v>
      </c>
      <c r="BG42">
        <v>12.3</v>
      </c>
      <c r="BH42">
        <v>0</v>
      </c>
      <c r="BI42">
        <v>91.91</v>
      </c>
    </row>
    <row r="43" spans="1:61">
      <c r="A43" t="s">
        <v>363</v>
      </c>
      <c r="G43" t="s">
        <v>85</v>
      </c>
      <c r="H43" s="115">
        <v>86.03</v>
      </c>
      <c r="I43" s="88">
        <v>16.760000000000002</v>
      </c>
      <c r="J43" s="88">
        <v>4.7799999999999994</v>
      </c>
      <c r="K43" s="88">
        <v>91.91</v>
      </c>
      <c r="L43" s="88">
        <v>0</v>
      </c>
      <c r="M43" s="116">
        <v>0</v>
      </c>
      <c r="N43" s="115">
        <v>0</v>
      </c>
      <c r="O43" s="88">
        <v>80</v>
      </c>
      <c r="P43" s="88">
        <v>0</v>
      </c>
      <c r="Q43" s="88">
        <v>0</v>
      </c>
      <c r="R43" s="88">
        <v>0</v>
      </c>
      <c r="S43" s="116">
        <v>0</v>
      </c>
      <c r="W43">
        <v>0.59</v>
      </c>
      <c r="X43">
        <v>0.34</v>
      </c>
      <c r="Y43">
        <v>0.39</v>
      </c>
      <c r="Z43">
        <v>0.79</v>
      </c>
      <c r="AA43">
        <v>0.64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27.33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3.22</v>
      </c>
      <c r="AQ43">
        <v>0</v>
      </c>
      <c r="AR43">
        <v>0</v>
      </c>
      <c r="AS43">
        <v>0</v>
      </c>
      <c r="AT43">
        <v>24.28</v>
      </c>
      <c r="AU43">
        <v>0.57999999999999996</v>
      </c>
      <c r="AV43">
        <v>0.74</v>
      </c>
      <c r="AW43">
        <v>0.59</v>
      </c>
      <c r="AX43">
        <v>0.43</v>
      </c>
      <c r="AY43">
        <v>0</v>
      </c>
      <c r="AZ43">
        <v>0</v>
      </c>
      <c r="BA43">
        <v>4.3499999999999996</v>
      </c>
      <c r="BB43">
        <v>0</v>
      </c>
      <c r="BC43">
        <v>0.3</v>
      </c>
      <c r="BD43">
        <v>60</v>
      </c>
      <c r="BE43">
        <v>20</v>
      </c>
      <c r="BF43">
        <v>30.1</v>
      </c>
      <c r="BG43">
        <v>12.9</v>
      </c>
      <c r="BH43">
        <v>0</v>
      </c>
      <c r="BI43">
        <v>91.91</v>
      </c>
    </row>
    <row r="44" spans="1:61">
      <c r="A44" t="s">
        <v>367</v>
      </c>
      <c r="G44" t="s">
        <v>86</v>
      </c>
      <c r="H44" s="115">
        <v>87.43</v>
      </c>
      <c r="I44" s="88">
        <v>17.29</v>
      </c>
      <c r="J44" s="88">
        <v>4.7799999999999994</v>
      </c>
      <c r="K44" s="88">
        <v>91.91</v>
      </c>
      <c r="L44" s="88">
        <v>0</v>
      </c>
      <c r="M44" s="116">
        <v>0</v>
      </c>
      <c r="N44" s="115">
        <v>0</v>
      </c>
      <c r="O44" s="88">
        <v>80</v>
      </c>
      <c r="P44" s="88">
        <v>0</v>
      </c>
      <c r="Q44" s="88">
        <v>0</v>
      </c>
      <c r="R44" s="88">
        <v>0</v>
      </c>
      <c r="S44" s="116">
        <v>0</v>
      </c>
      <c r="W44">
        <v>0.59</v>
      </c>
      <c r="X44">
        <v>0.34</v>
      </c>
      <c r="Y44">
        <v>0.39</v>
      </c>
      <c r="Z44">
        <v>0.79</v>
      </c>
      <c r="AA44">
        <v>0.64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27.33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3.15</v>
      </c>
      <c r="AQ44">
        <v>0</v>
      </c>
      <c r="AR44">
        <v>0</v>
      </c>
      <c r="AS44">
        <v>0</v>
      </c>
      <c r="AT44">
        <v>24.28</v>
      </c>
      <c r="AU44">
        <v>0.57999999999999996</v>
      </c>
      <c r="AV44">
        <v>0.74</v>
      </c>
      <c r="AW44">
        <v>0.59</v>
      </c>
      <c r="AX44">
        <v>0.43</v>
      </c>
      <c r="AY44">
        <v>0</v>
      </c>
      <c r="AZ44">
        <v>0</v>
      </c>
      <c r="BA44">
        <v>4.3499999999999996</v>
      </c>
      <c r="BB44">
        <v>0</v>
      </c>
      <c r="BC44">
        <v>0.3</v>
      </c>
      <c r="BD44">
        <v>60</v>
      </c>
      <c r="BE44">
        <v>20</v>
      </c>
      <c r="BF44">
        <v>31.5</v>
      </c>
      <c r="BG44">
        <v>13.5</v>
      </c>
      <c r="BH44">
        <v>0</v>
      </c>
      <c r="BI44">
        <v>91.91</v>
      </c>
    </row>
    <row r="45" spans="1:61">
      <c r="A45" t="s">
        <v>390</v>
      </c>
      <c r="G45" t="s">
        <v>87</v>
      </c>
      <c r="H45" s="115">
        <v>88.13</v>
      </c>
      <c r="I45" s="88">
        <v>16.670000000000002</v>
      </c>
      <c r="J45" s="88">
        <v>4.7799999999999994</v>
      </c>
      <c r="K45" s="88">
        <v>214.78</v>
      </c>
      <c r="L45" s="88">
        <v>0</v>
      </c>
      <c r="M45" s="116">
        <v>0</v>
      </c>
      <c r="N45" s="115">
        <v>0</v>
      </c>
      <c r="O45" s="88">
        <v>80</v>
      </c>
      <c r="P45" s="88">
        <v>0</v>
      </c>
      <c r="Q45" s="88">
        <v>0</v>
      </c>
      <c r="R45" s="88">
        <v>0</v>
      </c>
      <c r="S45" s="116">
        <v>0</v>
      </c>
      <c r="W45">
        <v>0.59</v>
      </c>
      <c r="X45">
        <v>0.34</v>
      </c>
      <c r="Y45">
        <v>0.39</v>
      </c>
      <c r="Z45">
        <v>0.79</v>
      </c>
      <c r="AA45">
        <v>0.64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27.33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2.23</v>
      </c>
      <c r="AQ45">
        <v>0</v>
      </c>
      <c r="AR45">
        <v>0</v>
      </c>
      <c r="AS45">
        <v>0</v>
      </c>
      <c r="AT45">
        <v>24.28</v>
      </c>
      <c r="AU45">
        <v>0.57999999999999996</v>
      </c>
      <c r="AV45">
        <v>0.74</v>
      </c>
      <c r="AW45">
        <v>0.59</v>
      </c>
      <c r="AX45">
        <v>0.43</v>
      </c>
      <c r="AY45">
        <v>122.87</v>
      </c>
      <c r="AZ45">
        <v>0</v>
      </c>
      <c r="BA45">
        <v>4.3499999999999996</v>
      </c>
      <c r="BB45">
        <v>0</v>
      </c>
      <c r="BC45">
        <v>0.3</v>
      </c>
      <c r="BD45">
        <v>60</v>
      </c>
      <c r="BE45">
        <v>20</v>
      </c>
      <c r="BF45">
        <v>32.200000000000003</v>
      </c>
      <c r="BG45">
        <v>13.8</v>
      </c>
      <c r="BH45">
        <v>0</v>
      </c>
      <c r="BI45">
        <v>91.91</v>
      </c>
    </row>
    <row r="46" spans="1:61">
      <c r="A46" t="s">
        <v>391</v>
      </c>
      <c r="G46" t="s">
        <v>88</v>
      </c>
      <c r="H46" s="115">
        <v>90.93</v>
      </c>
      <c r="I46" s="88">
        <v>18.059999999999999</v>
      </c>
      <c r="J46" s="88">
        <v>4.7799999999999994</v>
      </c>
      <c r="K46" s="88">
        <v>214.78</v>
      </c>
      <c r="L46" s="88">
        <v>0</v>
      </c>
      <c r="M46" s="116">
        <v>0</v>
      </c>
      <c r="N46" s="115">
        <v>0</v>
      </c>
      <c r="O46" s="88">
        <v>80</v>
      </c>
      <c r="P46" s="88">
        <v>0</v>
      </c>
      <c r="Q46" s="88">
        <v>0</v>
      </c>
      <c r="R46" s="88">
        <v>0</v>
      </c>
      <c r="S46" s="116">
        <v>0</v>
      </c>
      <c r="W46">
        <v>0.59</v>
      </c>
      <c r="X46">
        <v>0.34</v>
      </c>
      <c r="Y46">
        <v>0.39</v>
      </c>
      <c r="Z46">
        <v>0.79</v>
      </c>
      <c r="AA46">
        <v>0.64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27.33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2.42</v>
      </c>
      <c r="AQ46">
        <v>0</v>
      </c>
      <c r="AR46">
        <v>0</v>
      </c>
      <c r="AS46">
        <v>0</v>
      </c>
      <c r="AT46">
        <v>24.28</v>
      </c>
      <c r="AU46">
        <v>0.57999999999999996</v>
      </c>
      <c r="AV46">
        <v>0.74</v>
      </c>
      <c r="AW46">
        <v>0.59</v>
      </c>
      <c r="AX46">
        <v>0.43</v>
      </c>
      <c r="AY46">
        <v>122.87</v>
      </c>
      <c r="AZ46">
        <v>0</v>
      </c>
      <c r="BA46">
        <v>4.3499999999999996</v>
      </c>
      <c r="BB46">
        <v>0</v>
      </c>
      <c r="BC46">
        <v>0.3</v>
      </c>
      <c r="BD46">
        <v>60</v>
      </c>
      <c r="BE46">
        <v>20</v>
      </c>
      <c r="BF46">
        <v>35</v>
      </c>
      <c r="BG46">
        <v>15</v>
      </c>
      <c r="BH46">
        <v>0</v>
      </c>
      <c r="BI46">
        <v>91.91</v>
      </c>
    </row>
    <row r="47" spans="1:61">
      <c r="A47" t="s">
        <v>395</v>
      </c>
      <c r="G47" t="s">
        <v>89</v>
      </c>
      <c r="H47" s="115">
        <v>90.93</v>
      </c>
      <c r="I47" s="88">
        <v>18.649999999999999</v>
      </c>
      <c r="J47" s="88">
        <v>4.6899999999999995</v>
      </c>
      <c r="K47" s="88">
        <v>214.78</v>
      </c>
      <c r="L47" s="88">
        <v>0</v>
      </c>
      <c r="M47" s="116">
        <v>0</v>
      </c>
      <c r="N47" s="115">
        <v>0</v>
      </c>
      <c r="O47" s="88">
        <v>50</v>
      </c>
      <c r="P47" s="88">
        <v>0</v>
      </c>
      <c r="Q47" s="88">
        <v>0</v>
      </c>
      <c r="R47" s="88">
        <v>0</v>
      </c>
      <c r="S47" s="116">
        <v>0</v>
      </c>
      <c r="W47">
        <v>0.59</v>
      </c>
      <c r="X47">
        <v>0.34</v>
      </c>
      <c r="Y47">
        <v>0.39</v>
      </c>
      <c r="Z47">
        <v>0.79</v>
      </c>
      <c r="AA47">
        <v>0.64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27.33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3.01</v>
      </c>
      <c r="AQ47">
        <v>0</v>
      </c>
      <c r="AR47">
        <v>0</v>
      </c>
      <c r="AS47">
        <v>0</v>
      </c>
      <c r="AT47">
        <v>24.28</v>
      </c>
      <c r="AU47">
        <v>0.57999999999999996</v>
      </c>
      <c r="AV47">
        <v>0.74</v>
      </c>
      <c r="AW47">
        <v>0.59</v>
      </c>
      <c r="AX47">
        <v>0.43</v>
      </c>
      <c r="AY47">
        <v>122.87</v>
      </c>
      <c r="AZ47">
        <v>0</v>
      </c>
      <c r="BA47">
        <v>4.26</v>
      </c>
      <c r="BB47">
        <v>0</v>
      </c>
      <c r="BC47">
        <v>0.3</v>
      </c>
      <c r="BD47">
        <v>30</v>
      </c>
      <c r="BE47">
        <v>20</v>
      </c>
      <c r="BF47">
        <v>35</v>
      </c>
      <c r="BG47">
        <v>15</v>
      </c>
      <c r="BH47">
        <v>0</v>
      </c>
      <c r="BI47">
        <v>91.91</v>
      </c>
    </row>
    <row r="48" spans="1:61">
      <c r="A48" t="s">
        <v>399</v>
      </c>
      <c r="G48" t="s">
        <v>90</v>
      </c>
      <c r="H48" s="115">
        <v>90.93</v>
      </c>
      <c r="I48" s="88">
        <v>18.21</v>
      </c>
      <c r="J48" s="88">
        <v>4.6899999999999995</v>
      </c>
      <c r="K48" s="88">
        <v>214.78</v>
      </c>
      <c r="L48" s="88">
        <v>0</v>
      </c>
      <c r="M48" s="116">
        <v>0</v>
      </c>
      <c r="N48" s="115">
        <v>0</v>
      </c>
      <c r="O48" s="88">
        <v>50</v>
      </c>
      <c r="P48" s="88">
        <v>0</v>
      </c>
      <c r="Q48" s="88">
        <v>0</v>
      </c>
      <c r="R48" s="88">
        <v>0</v>
      </c>
      <c r="S48" s="116">
        <v>0</v>
      </c>
      <c r="W48">
        <v>0.59</v>
      </c>
      <c r="X48">
        <v>0.34</v>
      </c>
      <c r="Y48">
        <v>0.39</v>
      </c>
      <c r="Z48">
        <v>0.79</v>
      </c>
      <c r="AA48">
        <v>0.64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27.33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2.57</v>
      </c>
      <c r="AQ48">
        <v>0</v>
      </c>
      <c r="AR48">
        <v>0</v>
      </c>
      <c r="AS48">
        <v>0</v>
      </c>
      <c r="AT48">
        <v>24.28</v>
      </c>
      <c r="AU48">
        <v>0.57999999999999996</v>
      </c>
      <c r="AV48">
        <v>0.74</v>
      </c>
      <c r="AW48">
        <v>0.59</v>
      </c>
      <c r="AX48">
        <v>0.43</v>
      </c>
      <c r="AY48">
        <v>122.87</v>
      </c>
      <c r="AZ48">
        <v>0</v>
      </c>
      <c r="BA48">
        <v>4.26</v>
      </c>
      <c r="BB48">
        <v>0</v>
      </c>
      <c r="BC48">
        <v>0.3</v>
      </c>
      <c r="BD48">
        <v>30</v>
      </c>
      <c r="BE48">
        <v>20</v>
      </c>
      <c r="BF48">
        <v>35</v>
      </c>
      <c r="BG48">
        <v>15</v>
      </c>
      <c r="BH48">
        <v>0</v>
      </c>
      <c r="BI48">
        <v>91.91</v>
      </c>
    </row>
    <row r="49" spans="1:61">
      <c r="A49" t="s">
        <v>400</v>
      </c>
      <c r="G49" t="s">
        <v>91</v>
      </c>
      <c r="H49" s="115">
        <v>90.93</v>
      </c>
      <c r="I49" s="88">
        <v>18.88</v>
      </c>
      <c r="J49" s="88">
        <v>4.6899999999999995</v>
      </c>
      <c r="K49" s="88">
        <v>214.78</v>
      </c>
      <c r="L49" s="88">
        <v>0</v>
      </c>
      <c r="M49" s="116">
        <v>0</v>
      </c>
      <c r="N49" s="115">
        <v>0</v>
      </c>
      <c r="O49" s="88">
        <v>50</v>
      </c>
      <c r="P49" s="88">
        <v>0</v>
      </c>
      <c r="Q49" s="88">
        <v>0</v>
      </c>
      <c r="R49" s="88">
        <v>0</v>
      </c>
      <c r="S49" s="116">
        <v>0</v>
      </c>
      <c r="W49">
        <v>0.59</v>
      </c>
      <c r="X49">
        <v>0.34</v>
      </c>
      <c r="Y49">
        <v>0.39</v>
      </c>
      <c r="Z49">
        <v>0.79</v>
      </c>
      <c r="AA49">
        <v>0.64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27.33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3.24</v>
      </c>
      <c r="AQ49">
        <v>0</v>
      </c>
      <c r="AR49">
        <v>0</v>
      </c>
      <c r="AS49">
        <v>0</v>
      </c>
      <c r="AT49">
        <v>24.28</v>
      </c>
      <c r="AU49">
        <v>0.57999999999999996</v>
      </c>
      <c r="AV49">
        <v>0.74</v>
      </c>
      <c r="AW49">
        <v>0.59</v>
      </c>
      <c r="AX49">
        <v>0.43</v>
      </c>
      <c r="AY49">
        <v>122.87</v>
      </c>
      <c r="AZ49">
        <v>0</v>
      </c>
      <c r="BA49">
        <v>4.26</v>
      </c>
      <c r="BB49">
        <v>0</v>
      </c>
      <c r="BC49">
        <v>0.3</v>
      </c>
      <c r="BD49">
        <v>30</v>
      </c>
      <c r="BE49">
        <v>20</v>
      </c>
      <c r="BF49">
        <v>35</v>
      </c>
      <c r="BG49">
        <v>15</v>
      </c>
      <c r="BH49">
        <v>0</v>
      </c>
      <c r="BI49">
        <v>91.91</v>
      </c>
    </row>
    <row r="50" spans="1:61">
      <c r="A50" t="s">
        <v>401</v>
      </c>
      <c r="G50" t="s">
        <v>92</v>
      </c>
      <c r="H50" s="115">
        <v>90.93</v>
      </c>
      <c r="I50" s="88">
        <v>18.93</v>
      </c>
      <c r="J50" s="88">
        <v>4.6899999999999995</v>
      </c>
      <c r="K50" s="88">
        <v>214.78</v>
      </c>
      <c r="L50" s="88">
        <v>0</v>
      </c>
      <c r="M50" s="116">
        <v>0</v>
      </c>
      <c r="N50" s="115">
        <v>0</v>
      </c>
      <c r="O50" s="88">
        <v>50</v>
      </c>
      <c r="P50" s="88">
        <v>0</v>
      </c>
      <c r="Q50" s="88">
        <v>0</v>
      </c>
      <c r="R50" s="88">
        <v>0</v>
      </c>
      <c r="S50" s="116">
        <v>0</v>
      </c>
      <c r="W50">
        <v>0.59</v>
      </c>
      <c r="X50">
        <v>0.34</v>
      </c>
      <c r="Y50">
        <v>0.39</v>
      </c>
      <c r="Z50">
        <v>0.79</v>
      </c>
      <c r="AA50">
        <v>0.64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27.33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3.29</v>
      </c>
      <c r="AQ50">
        <v>0</v>
      </c>
      <c r="AR50">
        <v>0</v>
      </c>
      <c r="AS50">
        <v>0</v>
      </c>
      <c r="AT50">
        <v>24.28</v>
      </c>
      <c r="AU50">
        <v>0.57999999999999996</v>
      </c>
      <c r="AV50">
        <v>0.74</v>
      </c>
      <c r="AW50">
        <v>0.59</v>
      </c>
      <c r="AX50">
        <v>0.43</v>
      </c>
      <c r="AY50">
        <v>122.87</v>
      </c>
      <c r="AZ50">
        <v>0</v>
      </c>
      <c r="BA50">
        <v>4.26</v>
      </c>
      <c r="BB50">
        <v>0</v>
      </c>
      <c r="BC50">
        <v>0.3</v>
      </c>
      <c r="BD50">
        <v>30</v>
      </c>
      <c r="BE50">
        <v>20</v>
      </c>
      <c r="BF50">
        <v>35</v>
      </c>
      <c r="BG50">
        <v>15</v>
      </c>
      <c r="BH50">
        <v>0</v>
      </c>
      <c r="BI50">
        <v>91.91</v>
      </c>
    </row>
    <row r="51" spans="1:61">
      <c r="A51" t="s">
        <v>403</v>
      </c>
      <c r="G51" t="s">
        <v>93</v>
      </c>
      <c r="H51" s="115">
        <v>92.87</v>
      </c>
      <c r="I51" s="88">
        <v>19.21</v>
      </c>
      <c r="J51" s="88">
        <v>4.55</v>
      </c>
      <c r="K51" s="88">
        <v>214.78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0.59</v>
      </c>
      <c r="X51">
        <v>0.34</v>
      </c>
      <c r="Y51">
        <v>0.39</v>
      </c>
      <c r="Z51">
        <v>0.79</v>
      </c>
      <c r="AA51">
        <v>0.64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27.33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3.57</v>
      </c>
      <c r="AQ51">
        <v>0</v>
      </c>
      <c r="AR51">
        <v>0</v>
      </c>
      <c r="AS51">
        <v>0</v>
      </c>
      <c r="AT51">
        <v>26.22</v>
      </c>
      <c r="AU51">
        <v>0.57999999999999996</v>
      </c>
      <c r="AV51">
        <v>0.74</v>
      </c>
      <c r="AW51">
        <v>0.59</v>
      </c>
      <c r="AX51">
        <v>0.43</v>
      </c>
      <c r="AY51">
        <v>122.87</v>
      </c>
      <c r="AZ51">
        <v>0</v>
      </c>
      <c r="BA51">
        <v>4.12</v>
      </c>
      <c r="BB51">
        <v>0</v>
      </c>
      <c r="BC51">
        <v>0.3</v>
      </c>
      <c r="BD51">
        <v>0</v>
      </c>
      <c r="BE51">
        <v>20</v>
      </c>
      <c r="BF51">
        <v>35</v>
      </c>
      <c r="BG51">
        <v>15</v>
      </c>
      <c r="BH51">
        <v>0</v>
      </c>
      <c r="BI51">
        <v>91.91</v>
      </c>
    </row>
    <row r="52" spans="1:61">
      <c r="A52" t="s">
        <v>404</v>
      </c>
      <c r="G52" t="s">
        <v>94</v>
      </c>
      <c r="H52" s="115">
        <v>92.87</v>
      </c>
      <c r="I52" s="88">
        <v>19.350000000000001</v>
      </c>
      <c r="J52" s="88">
        <v>4.55</v>
      </c>
      <c r="K52" s="88">
        <v>214.78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0.59</v>
      </c>
      <c r="X52">
        <v>0.34</v>
      </c>
      <c r="Y52">
        <v>0.39</v>
      </c>
      <c r="Z52">
        <v>0.79</v>
      </c>
      <c r="AA52">
        <v>0.64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27.33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3.71</v>
      </c>
      <c r="AQ52">
        <v>0</v>
      </c>
      <c r="AR52">
        <v>0</v>
      </c>
      <c r="AS52">
        <v>0</v>
      </c>
      <c r="AT52">
        <v>26.22</v>
      </c>
      <c r="AU52">
        <v>0.57999999999999996</v>
      </c>
      <c r="AV52">
        <v>0.74</v>
      </c>
      <c r="AW52">
        <v>0.59</v>
      </c>
      <c r="AX52">
        <v>0.43</v>
      </c>
      <c r="AY52">
        <v>122.87</v>
      </c>
      <c r="AZ52">
        <v>0</v>
      </c>
      <c r="BA52">
        <v>4.12</v>
      </c>
      <c r="BB52">
        <v>0</v>
      </c>
      <c r="BC52">
        <v>0.3</v>
      </c>
      <c r="BD52">
        <v>0</v>
      </c>
      <c r="BE52">
        <v>20</v>
      </c>
      <c r="BF52">
        <v>35</v>
      </c>
      <c r="BG52">
        <v>15</v>
      </c>
      <c r="BH52">
        <v>0</v>
      </c>
      <c r="BI52">
        <v>91.91</v>
      </c>
    </row>
    <row r="53" spans="1:61">
      <c r="G53" t="s">
        <v>95</v>
      </c>
      <c r="H53" s="115">
        <v>92.87</v>
      </c>
      <c r="I53" s="88">
        <v>19.29</v>
      </c>
      <c r="J53" s="88">
        <v>4.55</v>
      </c>
      <c r="K53" s="88">
        <v>214.78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0.59</v>
      </c>
      <c r="X53">
        <v>0.34</v>
      </c>
      <c r="Y53">
        <v>0.39</v>
      </c>
      <c r="Z53">
        <v>0.79</v>
      </c>
      <c r="AA53">
        <v>0.64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27.33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3.65</v>
      </c>
      <c r="AQ53">
        <v>0</v>
      </c>
      <c r="AR53">
        <v>0</v>
      </c>
      <c r="AS53">
        <v>0</v>
      </c>
      <c r="AT53">
        <v>26.22</v>
      </c>
      <c r="AU53">
        <v>0.57999999999999996</v>
      </c>
      <c r="AV53">
        <v>0.74</v>
      </c>
      <c r="AW53">
        <v>0.59</v>
      </c>
      <c r="AX53">
        <v>0.43</v>
      </c>
      <c r="AY53">
        <v>122.87</v>
      </c>
      <c r="AZ53">
        <v>0</v>
      </c>
      <c r="BA53">
        <v>4.12</v>
      </c>
      <c r="BB53">
        <v>0</v>
      </c>
      <c r="BC53">
        <v>0.3</v>
      </c>
      <c r="BD53">
        <v>0</v>
      </c>
      <c r="BE53">
        <v>20</v>
      </c>
      <c r="BF53">
        <v>35</v>
      </c>
      <c r="BG53">
        <v>15</v>
      </c>
      <c r="BH53">
        <v>0</v>
      </c>
      <c r="BI53">
        <v>91.91</v>
      </c>
    </row>
    <row r="54" spans="1:61">
      <c r="G54" t="s">
        <v>96</v>
      </c>
      <c r="H54" s="115">
        <v>92.87</v>
      </c>
      <c r="I54" s="88">
        <v>19.259999999999998</v>
      </c>
      <c r="J54" s="88">
        <v>4.55</v>
      </c>
      <c r="K54" s="88">
        <v>214.78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0.59</v>
      </c>
      <c r="X54">
        <v>0.34</v>
      </c>
      <c r="Y54">
        <v>0.39</v>
      </c>
      <c r="Z54">
        <v>0.79</v>
      </c>
      <c r="AA54">
        <v>0.64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27.33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3.62</v>
      </c>
      <c r="AQ54">
        <v>0</v>
      </c>
      <c r="AR54">
        <v>0</v>
      </c>
      <c r="AS54">
        <v>0</v>
      </c>
      <c r="AT54">
        <v>26.22</v>
      </c>
      <c r="AU54">
        <v>0.57999999999999996</v>
      </c>
      <c r="AV54">
        <v>0.74</v>
      </c>
      <c r="AW54">
        <v>0.59</v>
      </c>
      <c r="AX54">
        <v>0.43</v>
      </c>
      <c r="AY54">
        <v>122.87</v>
      </c>
      <c r="AZ54">
        <v>0</v>
      </c>
      <c r="BA54">
        <v>4.12</v>
      </c>
      <c r="BB54">
        <v>0</v>
      </c>
      <c r="BC54">
        <v>0.3</v>
      </c>
      <c r="BD54">
        <v>0</v>
      </c>
      <c r="BE54">
        <v>20</v>
      </c>
      <c r="BF54">
        <v>35</v>
      </c>
      <c r="BG54">
        <v>15</v>
      </c>
      <c r="BH54">
        <v>0</v>
      </c>
      <c r="BI54">
        <v>91.91</v>
      </c>
    </row>
    <row r="55" spans="1:61">
      <c r="G55" t="s">
        <v>97</v>
      </c>
      <c r="H55" s="115">
        <v>93.57</v>
      </c>
      <c r="I55" s="88">
        <v>19.96</v>
      </c>
      <c r="J55" s="88">
        <v>4.5</v>
      </c>
      <c r="K55" s="88">
        <v>214.78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0.59</v>
      </c>
      <c r="X55">
        <v>0.34</v>
      </c>
      <c r="Y55">
        <v>0.39</v>
      </c>
      <c r="Z55">
        <v>0.79</v>
      </c>
      <c r="AA55">
        <v>0.64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27.33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4.0199999999999996</v>
      </c>
      <c r="AQ55">
        <v>0</v>
      </c>
      <c r="AR55">
        <v>0</v>
      </c>
      <c r="AS55">
        <v>0</v>
      </c>
      <c r="AT55">
        <v>26.22</v>
      </c>
      <c r="AU55">
        <v>0.57999999999999996</v>
      </c>
      <c r="AV55">
        <v>0.74</v>
      </c>
      <c r="AW55">
        <v>0.59</v>
      </c>
      <c r="AX55">
        <v>0.43</v>
      </c>
      <c r="AY55">
        <v>122.87</v>
      </c>
      <c r="AZ55">
        <v>0</v>
      </c>
      <c r="BA55">
        <v>4.07</v>
      </c>
      <c r="BB55">
        <v>0</v>
      </c>
      <c r="BC55">
        <v>0.3</v>
      </c>
      <c r="BD55">
        <v>0</v>
      </c>
      <c r="BE55">
        <v>20</v>
      </c>
      <c r="BF55">
        <v>35.700000000000003</v>
      </c>
      <c r="BG55">
        <v>15.3</v>
      </c>
      <c r="BH55">
        <v>0</v>
      </c>
      <c r="BI55">
        <v>91.91</v>
      </c>
    </row>
    <row r="56" spans="1:61">
      <c r="G56" t="s">
        <v>98</v>
      </c>
      <c r="H56" s="115">
        <v>93.57</v>
      </c>
      <c r="I56" s="88">
        <v>20.14</v>
      </c>
      <c r="J56" s="88">
        <v>4.5</v>
      </c>
      <c r="K56" s="88">
        <v>214.78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0.59</v>
      </c>
      <c r="X56">
        <v>0.34</v>
      </c>
      <c r="Y56">
        <v>0.39</v>
      </c>
      <c r="Z56">
        <v>0.79</v>
      </c>
      <c r="AA56">
        <v>0.64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27.33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4.2</v>
      </c>
      <c r="AQ56">
        <v>0</v>
      </c>
      <c r="AR56">
        <v>0</v>
      </c>
      <c r="AS56">
        <v>0</v>
      </c>
      <c r="AT56">
        <v>26.22</v>
      </c>
      <c r="AU56">
        <v>0.57999999999999996</v>
      </c>
      <c r="AV56">
        <v>0.74</v>
      </c>
      <c r="AW56">
        <v>0.59</v>
      </c>
      <c r="AX56">
        <v>0.43</v>
      </c>
      <c r="AY56">
        <v>122.87</v>
      </c>
      <c r="AZ56">
        <v>0</v>
      </c>
      <c r="BA56">
        <v>4.07</v>
      </c>
      <c r="BB56">
        <v>0</v>
      </c>
      <c r="BC56">
        <v>0.3</v>
      </c>
      <c r="BD56">
        <v>0</v>
      </c>
      <c r="BE56">
        <v>20</v>
      </c>
      <c r="BF56">
        <v>35.700000000000003</v>
      </c>
      <c r="BG56">
        <v>15.3</v>
      </c>
      <c r="BH56">
        <v>0</v>
      </c>
      <c r="BI56">
        <v>91.91</v>
      </c>
    </row>
    <row r="57" spans="1:61">
      <c r="G57" t="s">
        <v>99</v>
      </c>
      <c r="H57" s="115">
        <v>93.57</v>
      </c>
      <c r="I57" s="88">
        <v>19.66</v>
      </c>
      <c r="J57" s="88">
        <v>4.5</v>
      </c>
      <c r="K57" s="88">
        <v>214.78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0.59</v>
      </c>
      <c r="X57">
        <v>0.34</v>
      </c>
      <c r="Y57">
        <v>0.39</v>
      </c>
      <c r="Z57">
        <v>0.79</v>
      </c>
      <c r="AA57">
        <v>0.64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27.33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3.72</v>
      </c>
      <c r="AQ57">
        <v>0</v>
      </c>
      <c r="AR57">
        <v>0</v>
      </c>
      <c r="AS57">
        <v>0</v>
      </c>
      <c r="AT57">
        <v>26.22</v>
      </c>
      <c r="AU57">
        <v>0.57999999999999996</v>
      </c>
      <c r="AV57">
        <v>0.74</v>
      </c>
      <c r="AW57">
        <v>0.59</v>
      </c>
      <c r="AX57">
        <v>0.43</v>
      </c>
      <c r="AY57">
        <v>122.87</v>
      </c>
      <c r="AZ57">
        <v>0</v>
      </c>
      <c r="BA57">
        <v>4.07</v>
      </c>
      <c r="BB57">
        <v>0</v>
      </c>
      <c r="BC57">
        <v>0.3</v>
      </c>
      <c r="BD57">
        <v>0</v>
      </c>
      <c r="BE57">
        <v>20</v>
      </c>
      <c r="BF57">
        <v>35.700000000000003</v>
      </c>
      <c r="BG57">
        <v>15.3</v>
      </c>
      <c r="BH57">
        <v>0</v>
      </c>
      <c r="BI57">
        <v>91.91</v>
      </c>
    </row>
    <row r="58" spans="1:61">
      <c r="G58" t="s">
        <v>100</v>
      </c>
      <c r="H58" s="115">
        <v>91.47</v>
      </c>
      <c r="I58" s="88">
        <v>19.34</v>
      </c>
      <c r="J58" s="88">
        <v>4.5</v>
      </c>
      <c r="K58" s="88">
        <v>214.78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0.59</v>
      </c>
      <c r="X58">
        <v>0.34</v>
      </c>
      <c r="Y58">
        <v>0.39</v>
      </c>
      <c r="Z58">
        <v>0.79</v>
      </c>
      <c r="AA58">
        <v>0.64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27.33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4.3</v>
      </c>
      <c r="AQ58">
        <v>0</v>
      </c>
      <c r="AR58">
        <v>0</v>
      </c>
      <c r="AS58">
        <v>0</v>
      </c>
      <c r="AT58">
        <v>26.22</v>
      </c>
      <c r="AU58">
        <v>0.57999999999999996</v>
      </c>
      <c r="AV58">
        <v>0.74</v>
      </c>
      <c r="AW58">
        <v>0.59</v>
      </c>
      <c r="AX58">
        <v>0.43</v>
      </c>
      <c r="AY58">
        <v>122.87</v>
      </c>
      <c r="AZ58">
        <v>0</v>
      </c>
      <c r="BA58">
        <v>4.07</v>
      </c>
      <c r="BB58">
        <v>0</v>
      </c>
      <c r="BC58">
        <v>0.3</v>
      </c>
      <c r="BD58">
        <v>0</v>
      </c>
      <c r="BE58">
        <v>20</v>
      </c>
      <c r="BF58">
        <v>33.6</v>
      </c>
      <c r="BG58">
        <v>14.4</v>
      </c>
      <c r="BH58">
        <v>0</v>
      </c>
      <c r="BI58">
        <v>91.91</v>
      </c>
    </row>
    <row r="59" spans="1:61">
      <c r="G59" t="s">
        <v>101</v>
      </c>
      <c r="H59" s="115">
        <v>91.47</v>
      </c>
      <c r="I59" s="88">
        <v>19.7</v>
      </c>
      <c r="J59" s="88">
        <v>4.5</v>
      </c>
      <c r="K59" s="88">
        <v>214.78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0.59</v>
      </c>
      <c r="X59">
        <v>0.34</v>
      </c>
      <c r="Y59">
        <v>0.39</v>
      </c>
      <c r="Z59">
        <v>0.79</v>
      </c>
      <c r="AA59">
        <v>0.64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27.33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4.66</v>
      </c>
      <c r="AQ59">
        <v>0</v>
      </c>
      <c r="AR59">
        <v>0</v>
      </c>
      <c r="AS59">
        <v>0</v>
      </c>
      <c r="AT59">
        <v>26.22</v>
      </c>
      <c r="AU59">
        <v>0.57999999999999996</v>
      </c>
      <c r="AV59">
        <v>0.74</v>
      </c>
      <c r="AW59">
        <v>0.59</v>
      </c>
      <c r="AX59">
        <v>0.43</v>
      </c>
      <c r="AY59">
        <v>122.87</v>
      </c>
      <c r="AZ59">
        <v>0</v>
      </c>
      <c r="BA59">
        <v>4.07</v>
      </c>
      <c r="BB59">
        <v>0</v>
      </c>
      <c r="BC59">
        <v>0.3</v>
      </c>
      <c r="BD59">
        <v>0</v>
      </c>
      <c r="BE59">
        <v>20</v>
      </c>
      <c r="BF59">
        <v>33.6</v>
      </c>
      <c r="BG59">
        <v>14.4</v>
      </c>
      <c r="BH59">
        <v>0</v>
      </c>
      <c r="BI59">
        <v>91.91</v>
      </c>
    </row>
    <row r="60" spans="1:61">
      <c r="G60" t="s">
        <v>102</v>
      </c>
      <c r="H60" s="115">
        <v>91.47</v>
      </c>
      <c r="I60" s="88">
        <v>22.6</v>
      </c>
      <c r="J60" s="88">
        <v>4.5</v>
      </c>
      <c r="K60" s="88">
        <v>214.78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0.59</v>
      </c>
      <c r="X60">
        <v>0.34</v>
      </c>
      <c r="Y60">
        <v>0.39</v>
      </c>
      <c r="Z60">
        <v>0.79</v>
      </c>
      <c r="AA60">
        <v>0.64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27.33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7.56</v>
      </c>
      <c r="AQ60">
        <v>0</v>
      </c>
      <c r="AR60">
        <v>0</v>
      </c>
      <c r="AS60">
        <v>0</v>
      </c>
      <c r="AT60">
        <v>26.22</v>
      </c>
      <c r="AU60">
        <v>0.57999999999999996</v>
      </c>
      <c r="AV60">
        <v>0.74</v>
      </c>
      <c r="AW60">
        <v>0.59</v>
      </c>
      <c r="AX60">
        <v>0.43</v>
      </c>
      <c r="AY60">
        <v>122.87</v>
      </c>
      <c r="AZ60">
        <v>0</v>
      </c>
      <c r="BA60">
        <v>4.07</v>
      </c>
      <c r="BB60">
        <v>0</v>
      </c>
      <c r="BC60">
        <v>0.3</v>
      </c>
      <c r="BD60">
        <v>0</v>
      </c>
      <c r="BE60">
        <v>20</v>
      </c>
      <c r="BF60">
        <v>33.6</v>
      </c>
      <c r="BG60">
        <v>14.4</v>
      </c>
      <c r="BH60">
        <v>0</v>
      </c>
      <c r="BI60">
        <v>91.91</v>
      </c>
    </row>
    <row r="61" spans="1:61">
      <c r="G61" t="s">
        <v>103</v>
      </c>
      <c r="H61" s="115">
        <v>91.47</v>
      </c>
      <c r="I61" s="88">
        <v>25.32</v>
      </c>
      <c r="J61" s="88">
        <v>4.5</v>
      </c>
      <c r="K61" s="88">
        <v>214.78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0.59</v>
      </c>
      <c r="X61">
        <v>0.34</v>
      </c>
      <c r="Y61">
        <v>0.39</v>
      </c>
      <c r="Z61">
        <v>0.79</v>
      </c>
      <c r="AA61">
        <v>0.64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27.33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10.28</v>
      </c>
      <c r="AQ61">
        <v>0</v>
      </c>
      <c r="AR61">
        <v>0</v>
      </c>
      <c r="AS61">
        <v>0</v>
      </c>
      <c r="AT61">
        <v>26.22</v>
      </c>
      <c r="AU61">
        <v>0.57999999999999996</v>
      </c>
      <c r="AV61">
        <v>0.74</v>
      </c>
      <c r="AW61">
        <v>0.59</v>
      </c>
      <c r="AX61">
        <v>0.43</v>
      </c>
      <c r="AY61">
        <v>122.87</v>
      </c>
      <c r="AZ61">
        <v>0</v>
      </c>
      <c r="BA61">
        <v>4.07</v>
      </c>
      <c r="BB61">
        <v>0</v>
      </c>
      <c r="BC61">
        <v>0.3</v>
      </c>
      <c r="BD61">
        <v>0</v>
      </c>
      <c r="BE61">
        <v>20</v>
      </c>
      <c r="BF61">
        <v>33.6</v>
      </c>
      <c r="BG61">
        <v>14.4</v>
      </c>
      <c r="BH61">
        <v>0</v>
      </c>
      <c r="BI61">
        <v>91.91</v>
      </c>
    </row>
    <row r="62" spans="1:61">
      <c r="G62" t="s">
        <v>104</v>
      </c>
      <c r="H62" s="115">
        <v>90.07</v>
      </c>
      <c r="I62" s="88">
        <v>27.87</v>
      </c>
      <c r="J62" s="88">
        <v>4.5</v>
      </c>
      <c r="K62" s="88">
        <v>214.78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0.59</v>
      </c>
      <c r="X62">
        <v>0.34</v>
      </c>
      <c r="Y62">
        <v>0.39</v>
      </c>
      <c r="Z62">
        <v>0.79</v>
      </c>
      <c r="AA62">
        <v>0.64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27.33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13.43</v>
      </c>
      <c r="AQ62">
        <v>0</v>
      </c>
      <c r="AR62">
        <v>0</v>
      </c>
      <c r="AS62">
        <v>0</v>
      </c>
      <c r="AT62">
        <v>26.22</v>
      </c>
      <c r="AU62">
        <v>0.57999999999999996</v>
      </c>
      <c r="AV62">
        <v>0.74</v>
      </c>
      <c r="AW62">
        <v>0.59</v>
      </c>
      <c r="AX62">
        <v>0.43</v>
      </c>
      <c r="AY62">
        <v>122.87</v>
      </c>
      <c r="AZ62">
        <v>0</v>
      </c>
      <c r="BA62">
        <v>4.07</v>
      </c>
      <c r="BB62">
        <v>0</v>
      </c>
      <c r="BC62">
        <v>0.3</v>
      </c>
      <c r="BD62">
        <v>0</v>
      </c>
      <c r="BE62">
        <v>20</v>
      </c>
      <c r="BF62">
        <v>32.200000000000003</v>
      </c>
      <c r="BG62">
        <v>13.8</v>
      </c>
      <c r="BH62">
        <v>0</v>
      </c>
      <c r="BI62">
        <v>91.91</v>
      </c>
    </row>
    <row r="63" spans="1:61">
      <c r="G63" t="s">
        <v>105</v>
      </c>
      <c r="H63" s="115">
        <v>181.50000000000006</v>
      </c>
      <c r="I63" s="88">
        <v>89.3</v>
      </c>
      <c r="J63" s="88">
        <v>4.55</v>
      </c>
      <c r="K63" s="88">
        <v>214.78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0.59</v>
      </c>
      <c r="X63">
        <v>0.34</v>
      </c>
      <c r="Y63">
        <v>0.39</v>
      </c>
      <c r="Z63">
        <v>0.79</v>
      </c>
      <c r="AA63">
        <v>0.64</v>
      </c>
      <c r="AB63">
        <v>0</v>
      </c>
      <c r="AC63">
        <v>0</v>
      </c>
      <c r="AD63">
        <v>0</v>
      </c>
      <c r="AE63">
        <v>0</v>
      </c>
      <c r="AF63">
        <v>36.76</v>
      </c>
      <c r="AG63">
        <v>0</v>
      </c>
      <c r="AH63">
        <v>0</v>
      </c>
      <c r="AI63">
        <v>0</v>
      </c>
      <c r="AJ63">
        <v>82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12.93</v>
      </c>
      <c r="AQ63">
        <v>0</v>
      </c>
      <c r="AR63">
        <v>17.420000000000002</v>
      </c>
      <c r="AS63">
        <v>15.48</v>
      </c>
      <c r="AT63">
        <v>26.22</v>
      </c>
      <c r="AU63">
        <v>0.57999999999999996</v>
      </c>
      <c r="AV63">
        <v>0.74</v>
      </c>
      <c r="AW63">
        <v>0.59</v>
      </c>
      <c r="AX63">
        <v>0.43</v>
      </c>
      <c r="AY63">
        <v>122.87</v>
      </c>
      <c r="AZ63">
        <v>0</v>
      </c>
      <c r="BA63">
        <v>4.12</v>
      </c>
      <c r="BB63">
        <v>0</v>
      </c>
      <c r="BC63">
        <v>0.3</v>
      </c>
      <c r="BD63">
        <v>0</v>
      </c>
      <c r="BE63">
        <v>20</v>
      </c>
      <c r="BF63">
        <v>32.200000000000003</v>
      </c>
      <c r="BG63">
        <v>13.8</v>
      </c>
      <c r="BH63">
        <v>29.03</v>
      </c>
      <c r="BI63">
        <v>91.91</v>
      </c>
    </row>
    <row r="64" spans="1:61">
      <c r="G64" t="s">
        <v>106</v>
      </c>
      <c r="H64" s="115">
        <v>178.00000000000003</v>
      </c>
      <c r="I64" s="88">
        <v>86.84</v>
      </c>
      <c r="J64" s="88">
        <v>4.55</v>
      </c>
      <c r="K64" s="88">
        <v>214.78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0.59</v>
      </c>
      <c r="X64">
        <v>0.34</v>
      </c>
      <c r="Y64">
        <v>0.39</v>
      </c>
      <c r="Z64">
        <v>0.79</v>
      </c>
      <c r="AA64">
        <v>0.64</v>
      </c>
      <c r="AB64">
        <v>0</v>
      </c>
      <c r="AC64">
        <v>0</v>
      </c>
      <c r="AD64">
        <v>0</v>
      </c>
      <c r="AE64">
        <v>0</v>
      </c>
      <c r="AF64">
        <v>36.76</v>
      </c>
      <c r="AG64">
        <v>0</v>
      </c>
      <c r="AH64">
        <v>0</v>
      </c>
      <c r="AI64">
        <v>0</v>
      </c>
      <c r="AJ64">
        <v>82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11.97</v>
      </c>
      <c r="AQ64">
        <v>0</v>
      </c>
      <c r="AR64">
        <v>17.420000000000002</v>
      </c>
      <c r="AS64">
        <v>15.48</v>
      </c>
      <c r="AT64">
        <v>26.22</v>
      </c>
      <c r="AU64">
        <v>0.57999999999999996</v>
      </c>
      <c r="AV64">
        <v>0.74</v>
      </c>
      <c r="AW64">
        <v>0.59</v>
      </c>
      <c r="AX64">
        <v>0.43</v>
      </c>
      <c r="AY64">
        <v>122.87</v>
      </c>
      <c r="AZ64">
        <v>0</v>
      </c>
      <c r="BA64">
        <v>4.12</v>
      </c>
      <c r="BB64">
        <v>0</v>
      </c>
      <c r="BC64">
        <v>0.3</v>
      </c>
      <c r="BD64">
        <v>0</v>
      </c>
      <c r="BE64">
        <v>20</v>
      </c>
      <c r="BF64">
        <v>28.7</v>
      </c>
      <c r="BG64">
        <v>12.3</v>
      </c>
      <c r="BH64">
        <v>29.03</v>
      </c>
      <c r="BI64">
        <v>91.91</v>
      </c>
    </row>
    <row r="65" spans="7:61">
      <c r="G65" t="s">
        <v>107</v>
      </c>
      <c r="H65" s="115">
        <v>177.30000000000004</v>
      </c>
      <c r="I65" s="88">
        <v>87.73</v>
      </c>
      <c r="J65" s="88">
        <v>4.55</v>
      </c>
      <c r="K65" s="88">
        <v>214.78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0.59</v>
      </c>
      <c r="X65">
        <v>0.34</v>
      </c>
      <c r="Y65">
        <v>0.39</v>
      </c>
      <c r="Z65">
        <v>0.79</v>
      </c>
      <c r="AA65">
        <v>0.64</v>
      </c>
      <c r="AB65">
        <v>0</v>
      </c>
      <c r="AC65">
        <v>0</v>
      </c>
      <c r="AD65">
        <v>0</v>
      </c>
      <c r="AE65">
        <v>0</v>
      </c>
      <c r="AF65">
        <v>36.76</v>
      </c>
      <c r="AG65">
        <v>0</v>
      </c>
      <c r="AH65">
        <v>0</v>
      </c>
      <c r="AI65">
        <v>0</v>
      </c>
      <c r="AJ65">
        <v>82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13.16</v>
      </c>
      <c r="AQ65">
        <v>0</v>
      </c>
      <c r="AR65">
        <v>17.420000000000002</v>
      </c>
      <c r="AS65">
        <v>15.48</v>
      </c>
      <c r="AT65">
        <v>26.22</v>
      </c>
      <c r="AU65">
        <v>0.57999999999999996</v>
      </c>
      <c r="AV65">
        <v>0.74</v>
      </c>
      <c r="AW65">
        <v>0.59</v>
      </c>
      <c r="AX65">
        <v>0.43</v>
      </c>
      <c r="AY65">
        <v>122.87</v>
      </c>
      <c r="AZ65">
        <v>0</v>
      </c>
      <c r="BA65">
        <v>4.12</v>
      </c>
      <c r="BB65">
        <v>0</v>
      </c>
      <c r="BC65">
        <v>0.3</v>
      </c>
      <c r="BD65">
        <v>0</v>
      </c>
      <c r="BE65">
        <v>20</v>
      </c>
      <c r="BF65">
        <v>28</v>
      </c>
      <c r="BG65">
        <v>12</v>
      </c>
      <c r="BH65">
        <v>29.03</v>
      </c>
      <c r="BI65">
        <v>91.91</v>
      </c>
    </row>
    <row r="66" spans="7:61">
      <c r="G66" t="s">
        <v>108</v>
      </c>
      <c r="H66" s="115">
        <v>174.50000000000003</v>
      </c>
      <c r="I66" s="88">
        <v>85.77</v>
      </c>
      <c r="J66" s="88">
        <v>4.55</v>
      </c>
      <c r="K66" s="88">
        <v>195.43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0.59</v>
      </c>
      <c r="X66">
        <v>0.34</v>
      </c>
      <c r="Y66">
        <v>0.39</v>
      </c>
      <c r="Z66">
        <v>0.79</v>
      </c>
      <c r="AA66">
        <v>0.64</v>
      </c>
      <c r="AB66">
        <v>0</v>
      </c>
      <c r="AC66">
        <v>0</v>
      </c>
      <c r="AD66">
        <v>0</v>
      </c>
      <c r="AE66">
        <v>0</v>
      </c>
      <c r="AF66">
        <v>36.76</v>
      </c>
      <c r="AG66">
        <v>0</v>
      </c>
      <c r="AH66">
        <v>0</v>
      </c>
      <c r="AI66">
        <v>0</v>
      </c>
      <c r="AJ66">
        <v>82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12.4</v>
      </c>
      <c r="AQ66">
        <v>0</v>
      </c>
      <c r="AR66">
        <v>17.420000000000002</v>
      </c>
      <c r="AS66">
        <v>15.48</v>
      </c>
      <c r="AT66">
        <v>26.22</v>
      </c>
      <c r="AU66">
        <v>0.57999999999999996</v>
      </c>
      <c r="AV66">
        <v>0.74</v>
      </c>
      <c r="AW66">
        <v>0.59</v>
      </c>
      <c r="AX66">
        <v>0.43</v>
      </c>
      <c r="AY66">
        <v>122.87</v>
      </c>
      <c r="AZ66">
        <v>0</v>
      </c>
      <c r="BA66">
        <v>4.12</v>
      </c>
      <c r="BB66">
        <v>0</v>
      </c>
      <c r="BC66">
        <v>0.3</v>
      </c>
      <c r="BD66">
        <v>0</v>
      </c>
      <c r="BE66">
        <v>20</v>
      </c>
      <c r="BF66">
        <v>25.2</v>
      </c>
      <c r="BG66">
        <v>10.8</v>
      </c>
      <c r="BH66">
        <v>29.03</v>
      </c>
      <c r="BI66">
        <v>72.56</v>
      </c>
    </row>
    <row r="67" spans="7:61">
      <c r="G67" t="s">
        <v>109</v>
      </c>
      <c r="H67" s="115">
        <v>209.86000000000007</v>
      </c>
      <c r="I67" s="88">
        <v>86.100000000000009</v>
      </c>
      <c r="J67" s="88">
        <v>4.5999999999999996</v>
      </c>
      <c r="K67" s="88">
        <v>195.43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0.59</v>
      </c>
      <c r="X67">
        <v>0.34</v>
      </c>
      <c r="Y67">
        <v>0.39</v>
      </c>
      <c r="Z67">
        <v>0.79</v>
      </c>
      <c r="AA67">
        <v>0.64</v>
      </c>
      <c r="AB67">
        <v>0</v>
      </c>
      <c r="AC67">
        <v>0</v>
      </c>
      <c r="AD67">
        <v>29.3</v>
      </c>
      <c r="AE67">
        <v>0</v>
      </c>
      <c r="AF67">
        <v>40.64</v>
      </c>
      <c r="AG67">
        <v>0</v>
      </c>
      <c r="AH67">
        <v>0</v>
      </c>
      <c r="AI67">
        <v>0</v>
      </c>
      <c r="AJ67">
        <v>82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13.33</v>
      </c>
      <c r="AQ67">
        <v>0</v>
      </c>
      <c r="AR67">
        <v>17.420000000000002</v>
      </c>
      <c r="AS67">
        <v>15.48</v>
      </c>
      <c r="AT67">
        <v>29.8</v>
      </c>
      <c r="AU67">
        <v>0.57999999999999996</v>
      </c>
      <c r="AV67">
        <v>0.74</v>
      </c>
      <c r="AW67">
        <v>0.59</v>
      </c>
      <c r="AX67">
        <v>0.43</v>
      </c>
      <c r="AY67">
        <v>122.87</v>
      </c>
      <c r="AZ67">
        <v>0</v>
      </c>
      <c r="BA67">
        <v>4.17</v>
      </c>
      <c r="BB67">
        <v>0</v>
      </c>
      <c r="BC67">
        <v>0.3</v>
      </c>
      <c r="BD67">
        <v>0</v>
      </c>
      <c r="BE67">
        <v>20</v>
      </c>
      <c r="BF67">
        <v>23.8</v>
      </c>
      <c r="BG67">
        <v>10.199999999999999</v>
      </c>
      <c r="BH67">
        <v>29.03</v>
      </c>
      <c r="BI67">
        <v>72.56</v>
      </c>
    </row>
    <row r="68" spans="7:61">
      <c r="G68" t="s">
        <v>110</v>
      </c>
      <c r="H68" s="115">
        <v>226.41000000000005</v>
      </c>
      <c r="I68" s="88">
        <v>71.570000000000007</v>
      </c>
      <c r="J68" s="88">
        <v>4.5999999999999996</v>
      </c>
      <c r="K68" s="88">
        <v>195.43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0.59</v>
      </c>
      <c r="X68">
        <v>0.34</v>
      </c>
      <c r="Y68">
        <v>0.39</v>
      </c>
      <c r="Z68">
        <v>0.79</v>
      </c>
      <c r="AA68">
        <v>0.64</v>
      </c>
      <c r="AB68">
        <v>0</v>
      </c>
      <c r="AC68">
        <v>0</v>
      </c>
      <c r="AD68">
        <v>48.65</v>
      </c>
      <c r="AE68">
        <v>0</v>
      </c>
      <c r="AF68">
        <v>40.64</v>
      </c>
      <c r="AG68">
        <v>0</v>
      </c>
      <c r="AH68">
        <v>0</v>
      </c>
      <c r="AI68">
        <v>0</v>
      </c>
      <c r="AJ68">
        <v>82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17.420000000000002</v>
      </c>
      <c r="AS68">
        <v>15.48</v>
      </c>
      <c r="AT68">
        <v>29.8</v>
      </c>
      <c r="AU68">
        <v>0.57999999999999996</v>
      </c>
      <c r="AV68">
        <v>0.74</v>
      </c>
      <c r="AW68">
        <v>0.59</v>
      </c>
      <c r="AX68">
        <v>0.43</v>
      </c>
      <c r="AY68">
        <v>122.87</v>
      </c>
      <c r="AZ68">
        <v>0</v>
      </c>
      <c r="BA68">
        <v>4.17</v>
      </c>
      <c r="BB68">
        <v>0</v>
      </c>
      <c r="BC68">
        <v>0.3</v>
      </c>
      <c r="BD68">
        <v>0</v>
      </c>
      <c r="BE68">
        <v>20</v>
      </c>
      <c r="BF68">
        <v>21</v>
      </c>
      <c r="BG68">
        <v>9</v>
      </c>
      <c r="BH68">
        <v>29.03</v>
      </c>
      <c r="BI68">
        <v>72.56</v>
      </c>
    </row>
    <row r="69" spans="7:61">
      <c r="G69" t="s">
        <v>111</v>
      </c>
      <c r="H69" s="115">
        <v>223.61000000000004</v>
      </c>
      <c r="I69" s="88">
        <v>70.37</v>
      </c>
      <c r="J69" s="88">
        <v>4.5999999999999996</v>
      </c>
      <c r="K69" s="88">
        <v>195.43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0.59</v>
      </c>
      <c r="X69">
        <v>0.34</v>
      </c>
      <c r="Y69">
        <v>0.39</v>
      </c>
      <c r="Z69">
        <v>0.79</v>
      </c>
      <c r="AA69">
        <v>0.64</v>
      </c>
      <c r="AB69">
        <v>0</v>
      </c>
      <c r="AC69">
        <v>0</v>
      </c>
      <c r="AD69">
        <v>48.65</v>
      </c>
      <c r="AE69">
        <v>0</v>
      </c>
      <c r="AF69">
        <v>40.64</v>
      </c>
      <c r="AG69">
        <v>0</v>
      </c>
      <c r="AH69">
        <v>0</v>
      </c>
      <c r="AI69">
        <v>0</v>
      </c>
      <c r="AJ69">
        <v>82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17.420000000000002</v>
      </c>
      <c r="AS69">
        <v>15.48</v>
      </c>
      <c r="AT69">
        <v>29.8</v>
      </c>
      <c r="AU69">
        <v>0.57999999999999996</v>
      </c>
      <c r="AV69">
        <v>0.74</v>
      </c>
      <c r="AW69">
        <v>0.59</v>
      </c>
      <c r="AX69">
        <v>0.43</v>
      </c>
      <c r="AY69">
        <v>122.87</v>
      </c>
      <c r="AZ69">
        <v>0</v>
      </c>
      <c r="BA69">
        <v>4.17</v>
      </c>
      <c r="BB69">
        <v>0</v>
      </c>
      <c r="BC69">
        <v>0.3</v>
      </c>
      <c r="BD69">
        <v>0</v>
      </c>
      <c r="BE69">
        <v>20</v>
      </c>
      <c r="BF69">
        <v>18.2</v>
      </c>
      <c r="BG69">
        <v>7.8</v>
      </c>
      <c r="BH69">
        <v>29.03</v>
      </c>
      <c r="BI69">
        <v>72.56</v>
      </c>
    </row>
    <row r="70" spans="7:61">
      <c r="G70" t="s">
        <v>112</v>
      </c>
      <c r="H70" s="115">
        <v>227.04000000000005</v>
      </c>
      <c r="I70" s="88">
        <v>69.77000000000001</v>
      </c>
      <c r="J70" s="88">
        <v>4.5999999999999996</v>
      </c>
      <c r="K70" s="88">
        <v>176.08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0.59</v>
      </c>
      <c r="X70">
        <v>0.34</v>
      </c>
      <c r="Y70">
        <v>0.39</v>
      </c>
      <c r="Z70">
        <v>0.79</v>
      </c>
      <c r="AA70">
        <v>0.64</v>
      </c>
      <c r="AB70">
        <v>0</v>
      </c>
      <c r="AC70">
        <v>0</v>
      </c>
      <c r="AD70">
        <v>53.48</v>
      </c>
      <c r="AE70">
        <v>0</v>
      </c>
      <c r="AF70">
        <v>40.64</v>
      </c>
      <c r="AG70">
        <v>0</v>
      </c>
      <c r="AH70">
        <v>0</v>
      </c>
      <c r="AI70">
        <v>0</v>
      </c>
      <c r="AJ70">
        <v>82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17.420000000000002</v>
      </c>
      <c r="AS70">
        <v>15.48</v>
      </c>
      <c r="AT70">
        <v>29.8</v>
      </c>
      <c r="AU70">
        <v>0.57999999999999996</v>
      </c>
      <c r="AV70">
        <v>0.74</v>
      </c>
      <c r="AW70">
        <v>0.59</v>
      </c>
      <c r="AX70">
        <v>0.43</v>
      </c>
      <c r="AY70">
        <v>122.87</v>
      </c>
      <c r="AZ70">
        <v>0</v>
      </c>
      <c r="BA70">
        <v>4.17</v>
      </c>
      <c r="BB70">
        <v>0</v>
      </c>
      <c r="BC70">
        <v>0.3</v>
      </c>
      <c r="BD70">
        <v>0</v>
      </c>
      <c r="BE70">
        <v>20</v>
      </c>
      <c r="BF70">
        <v>16.8</v>
      </c>
      <c r="BG70">
        <v>7.2</v>
      </c>
      <c r="BH70">
        <v>29.03</v>
      </c>
      <c r="BI70">
        <v>53.21</v>
      </c>
    </row>
    <row r="71" spans="7:61">
      <c r="G71" t="s">
        <v>113</v>
      </c>
      <c r="H71" s="115">
        <v>227.57000000000005</v>
      </c>
      <c r="I71" s="88">
        <v>68.87</v>
      </c>
      <c r="J71" s="88">
        <v>4.6899999999999995</v>
      </c>
      <c r="K71" s="88">
        <v>176.08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0.59</v>
      </c>
      <c r="X71">
        <v>0.34</v>
      </c>
      <c r="Y71">
        <v>0.39</v>
      </c>
      <c r="Z71">
        <v>0.79</v>
      </c>
      <c r="AA71">
        <v>0.64</v>
      </c>
      <c r="AB71">
        <v>0</v>
      </c>
      <c r="AC71">
        <v>0</v>
      </c>
      <c r="AD71">
        <v>96.75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82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17.420000000000002</v>
      </c>
      <c r="AS71">
        <v>15.48</v>
      </c>
      <c r="AT71">
        <v>29.8</v>
      </c>
      <c r="AU71">
        <v>0.57999999999999996</v>
      </c>
      <c r="AV71">
        <v>0.74</v>
      </c>
      <c r="AW71">
        <v>0.59</v>
      </c>
      <c r="AX71">
        <v>0.43</v>
      </c>
      <c r="AY71">
        <v>122.87</v>
      </c>
      <c r="AZ71">
        <v>0</v>
      </c>
      <c r="BA71">
        <v>4.26</v>
      </c>
      <c r="BB71">
        <v>0</v>
      </c>
      <c r="BC71">
        <v>0.3</v>
      </c>
      <c r="BD71">
        <v>0</v>
      </c>
      <c r="BE71">
        <v>20</v>
      </c>
      <c r="BF71">
        <v>14.7</v>
      </c>
      <c r="BG71">
        <v>6.3</v>
      </c>
      <c r="BH71">
        <v>29.03</v>
      </c>
      <c r="BI71">
        <v>53.21</v>
      </c>
    </row>
    <row r="72" spans="7:61">
      <c r="G72" t="s">
        <v>114</v>
      </c>
      <c r="H72" s="115">
        <v>224.77000000000007</v>
      </c>
      <c r="I72" s="88">
        <v>79.41</v>
      </c>
      <c r="J72" s="88">
        <v>4.6899999999999995</v>
      </c>
      <c r="K72" s="88">
        <v>156.73000000000002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0.59</v>
      </c>
      <c r="X72">
        <v>0.34</v>
      </c>
      <c r="Y72">
        <v>0.39</v>
      </c>
      <c r="Z72">
        <v>0.79</v>
      </c>
      <c r="AA72">
        <v>0.64</v>
      </c>
      <c r="AB72">
        <v>0</v>
      </c>
      <c r="AC72">
        <v>0</v>
      </c>
      <c r="AD72">
        <v>96.75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82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11.74</v>
      </c>
      <c r="AQ72">
        <v>0</v>
      </c>
      <c r="AR72">
        <v>17.420000000000002</v>
      </c>
      <c r="AS72">
        <v>15.48</v>
      </c>
      <c r="AT72">
        <v>29.8</v>
      </c>
      <c r="AU72">
        <v>0.57999999999999996</v>
      </c>
      <c r="AV72">
        <v>0.74</v>
      </c>
      <c r="AW72">
        <v>0.59</v>
      </c>
      <c r="AX72">
        <v>0.43</v>
      </c>
      <c r="AY72">
        <v>122.87</v>
      </c>
      <c r="AZ72">
        <v>0</v>
      </c>
      <c r="BA72">
        <v>4.26</v>
      </c>
      <c r="BB72">
        <v>0</v>
      </c>
      <c r="BC72">
        <v>0.3</v>
      </c>
      <c r="BD72">
        <v>0</v>
      </c>
      <c r="BE72">
        <v>20</v>
      </c>
      <c r="BF72">
        <v>11.9</v>
      </c>
      <c r="BG72">
        <v>5.0999999999999996</v>
      </c>
      <c r="BH72">
        <v>29.03</v>
      </c>
      <c r="BI72">
        <v>33.86</v>
      </c>
    </row>
    <row r="73" spans="7:61">
      <c r="G73" t="s">
        <v>115</v>
      </c>
      <c r="H73" s="115">
        <v>221.27000000000007</v>
      </c>
      <c r="I73" s="88">
        <v>66.170000000000016</v>
      </c>
      <c r="J73" s="88">
        <v>4.6899999999999995</v>
      </c>
      <c r="K73" s="88">
        <v>33.86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0.59</v>
      </c>
      <c r="X73">
        <v>0.34</v>
      </c>
      <c r="Y73">
        <v>0.39</v>
      </c>
      <c r="Z73">
        <v>0.79</v>
      </c>
      <c r="AA73">
        <v>0.64</v>
      </c>
      <c r="AB73">
        <v>0</v>
      </c>
      <c r="AC73">
        <v>0</v>
      </c>
      <c r="AD73">
        <v>96.75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82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17.420000000000002</v>
      </c>
      <c r="AS73">
        <v>15.48</v>
      </c>
      <c r="AT73">
        <v>29.8</v>
      </c>
      <c r="AU73">
        <v>0.57999999999999996</v>
      </c>
      <c r="AV73">
        <v>0.74</v>
      </c>
      <c r="AW73">
        <v>0.59</v>
      </c>
      <c r="AX73">
        <v>0.43</v>
      </c>
      <c r="AY73">
        <v>0</v>
      </c>
      <c r="AZ73">
        <v>0</v>
      </c>
      <c r="BA73">
        <v>4.26</v>
      </c>
      <c r="BB73">
        <v>0</v>
      </c>
      <c r="BC73">
        <v>0.3</v>
      </c>
      <c r="BD73">
        <v>0</v>
      </c>
      <c r="BE73">
        <v>20</v>
      </c>
      <c r="BF73">
        <v>8.4</v>
      </c>
      <c r="BG73">
        <v>3.6</v>
      </c>
      <c r="BH73">
        <v>29.03</v>
      </c>
      <c r="BI73">
        <v>33.86</v>
      </c>
    </row>
    <row r="74" spans="7:61">
      <c r="G74" t="s">
        <v>116</v>
      </c>
      <c r="H74" s="115">
        <v>219.17000000000007</v>
      </c>
      <c r="I74" s="88">
        <v>65.27000000000001</v>
      </c>
      <c r="J74" s="88">
        <v>4.6899999999999995</v>
      </c>
      <c r="K74" s="88">
        <v>29.03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0.59</v>
      </c>
      <c r="X74">
        <v>0.34</v>
      </c>
      <c r="Y74">
        <v>0.39</v>
      </c>
      <c r="Z74">
        <v>0.79</v>
      </c>
      <c r="AA74">
        <v>0.64</v>
      </c>
      <c r="AB74">
        <v>0</v>
      </c>
      <c r="AC74">
        <v>0</v>
      </c>
      <c r="AD74">
        <v>96.75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82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17.420000000000002</v>
      </c>
      <c r="AS74">
        <v>15.48</v>
      </c>
      <c r="AT74">
        <v>29.8</v>
      </c>
      <c r="AU74">
        <v>0.57999999999999996</v>
      </c>
      <c r="AV74">
        <v>0.74</v>
      </c>
      <c r="AW74">
        <v>0.59</v>
      </c>
      <c r="AX74">
        <v>0.43</v>
      </c>
      <c r="AY74">
        <v>0</v>
      </c>
      <c r="AZ74">
        <v>0</v>
      </c>
      <c r="BA74">
        <v>4.26</v>
      </c>
      <c r="BB74">
        <v>0</v>
      </c>
      <c r="BC74">
        <v>0.3</v>
      </c>
      <c r="BD74">
        <v>0</v>
      </c>
      <c r="BE74">
        <v>20</v>
      </c>
      <c r="BF74">
        <v>6.3</v>
      </c>
      <c r="BG74">
        <v>2.7</v>
      </c>
      <c r="BH74">
        <v>29.03</v>
      </c>
      <c r="BI74">
        <v>29.03</v>
      </c>
    </row>
    <row r="75" spans="7:61">
      <c r="G75" t="s">
        <v>117</v>
      </c>
      <c r="H75" s="115">
        <v>145.93000000000004</v>
      </c>
      <c r="I75" s="88">
        <v>20.730000000000004</v>
      </c>
      <c r="J75" s="88">
        <v>4.7799999999999994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0.59</v>
      </c>
      <c r="X75">
        <v>0.34</v>
      </c>
      <c r="Y75">
        <v>0.39</v>
      </c>
      <c r="Z75">
        <v>0.79</v>
      </c>
      <c r="AA75">
        <v>0.64</v>
      </c>
      <c r="AB75">
        <v>0</v>
      </c>
      <c r="AC75">
        <v>24.91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82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11.22</v>
      </c>
      <c r="AQ75">
        <v>0</v>
      </c>
      <c r="AR75">
        <v>0</v>
      </c>
      <c r="AS75">
        <v>6.77</v>
      </c>
      <c r="AT75">
        <v>29.8</v>
      </c>
      <c r="AU75">
        <v>0.57999999999999996</v>
      </c>
      <c r="AV75">
        <v>0.74</v>
      </c>
      <c r="AW75">
        <v>0.59</v>
      </c>
      <c r="AX75">
        <v>0.43</v>
      </c>
      <c r="AY75">
        <v>0</v>
      </c>
      <c r="AZ75">
        <v>0</v>
      </c>
      <c r="BA75">
        <v>4.3499999999999996</v>
      </c>
      <c r="BB75">
        <v>0</v>
      </c>
      <c r="BC75">
        <v>0.3</v>
      </c>
      <c r="BD75">
        <v>0</v>
      </c>
      <c r="BE75">
        <v>20</v>
      </c>
      <c r="BF75">
        <v>4.9000000000000004</v>
      </c>
      <c r="BG75">
        <v>2.1</v>
      </c>
      <c r="BH75">
        <v>0</v>
      </c>
      <c r="BI75">
        <v>19.350000000000001</v>
      </c>
    </row>
    <row r="76" spans="7:61">
      <c r="G76" t="s">
        <v>118</v>
      </c>
      <c r="H76" s="115">
        <v>144.53000000000003</v>
      </c>
      <c r="I76" s="88">
        <v>20.45</v>
      </c>
      <c r="J76" s="88">
        <v>4.7799999999999994</v>
      </c>
      <c r="K76" s="88">
        <v>9.68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0.59</v>
      </c>
      <c r="X76">
        <v>0.34</v>
      </c>
      <c r="Y76">
        <v>0.39</v>
      </c>
      <c r="Z76">
        <v>0.79</v>
      </c>
      <c r="AA76">
        <v>0.64</v>
      </c>
      <c r="AB76">
        <v>0</v>
      </c>
      <c r="AC76">
        <v>24.91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82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11.54</v>
      </c>
      <c r="AQ76">
        <v>0</v>
      </c>
      <c r="AR76">
        <v>0</v>
      </c>
      <c r="AS76">
        <v>6.77</v>
      </c>
      <c r="AT76">
        <v>29.8</v>
      </c>
      <c r="AU76">
        <v>0.57999999999999996</v>
      </c>
      <c r="AV76">
        <v>0.74</v>
      </c>
      <c r="AW76">
        <v>0.59</v>
      </c>
      <c r="AX76">
        <v>0.43</v>
      </c>
      <c r="AY76">
        <v>0</v>
      </c>
      <c r="AZ76">
        <v>0</v>
      </c>
      <c r="BA76">
        <v>4.3499999999999996</v>
      </c>
      <c r="BB76">
        <v>0</v>
      </c>
      <c r="BC76">
        <v>0.3</v>
      </c>
      <c r="BD76">
        <v>0</v>
      </c>
      <c r="BE76">
        <v>20</v>
      </c>
      <c r="BF76">
        <v>3.5</v>
      </c>
      <c r="BG76">
        <v>1.5</v>
      </c>
      <c r="BH76">
        <v>0</v>
      </c>
      <c r="BI76">
        <v>9.68</v>
      </c>
    </row>
    <row r="77" spans="7:61">
      <c r="G77" t="s">
        <v>119</v>
      </c>
      <c r="H77" s="115">
        <v>143.13000000000002</v>
      </c>
      <c r="I77" s="88">
        <v>19.97</v>
      </c>
      <c r="J77" s="88">
        <v>4.7799999999999994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0.59</v>
      </c>
      <c r="X77">
        <v>0.34</v>
      </c>
      <c r="Y77">
        <v>0.39</v>
      </c>
      <c r="Z77">
        <v>0.79</v>
      </c>
      <c r="AA77">
        <v>0.64</v>
      </c>
      <c r="AB77">
        <v>0</v>
      </c>
      <c r="AC77">
        <v>24.91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82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11.66</v>
      </c>
      <c r="AQ77">
        <v>0</v>
      </c>
      <c r="AR77">
        <v>0</v>
      </c>
      <c r="AS77">
        <v>6.77</v>
      </c>
      <c r="AT77">
        <v>29.8</v>
      </c>
      <c r="AU77">
        <v>0.57999999999999996</v>
      </c>
      <c r="AV77">
        <v>0.74</v>
      </c>
      <c r="AW77">
        <v>0.59</v>
      </c>
      <c r="AX77">
        <v>0.43</v>
      </c>
      <c r="AY77">
        <v>0</v>
      </c>
      <c r="AZ77">
        <v>0</v>
      </c>
      <c r="BA77">
        <v>4.3499999999999996</v>
      </c>
      <c r="BB77">
        <v>0</v>
      </c>
      <c r="BC77">
        <v>0.3</v>
      </c>
      <c r="BD77">
        <v>0</v>
      </c>
      <c r="BE77">
        <v>20</v>
      </c>
      <c r="BF77">
        <v>2.1</v>
      </c>
      <c r="BG77">
        <v>0.9</v>
      </c>
      <c r="BH77">
        <v>0</v>
      </c>
      <c r="BI77">
        <v>0</v>
      </c>
    </row>
    <row r="78" spans="7:61">
      <c r="G78" t="s">
        <v>120</v>
      </c>
      <c r="H78" s="115">
        <v>182.37000000000003</v>
      </c>
      <c r="I78" s="88">
        <v>19.470000000000002</v>
      </c>
      <c r="J78" s="88">
        <v>4.7799999999999994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0.59</v>
      </c>
      <c r="X78">
        <v>0.34</v>
      </c>
      <c r="Y78">
        <v>0.39</v>
      </c>
      <c r="Z78">
        <v>0.79</v>
      </c>
      <c r="AA78">
        <v>0.64</v>
      </c>
      <c r="AB78">
        <v>0</v>
      </c>
      <c r="AC78">
        <v>24.91</v>
      </c>
      <c r="AD78">
        <v>0</v>
      </c>
      <c r="AE78">
        <v>0</v>
      </c>
      <c r="AF78">
        <v>40.64</v>
      </c>
      <c r="AG78">
        <v>0</v>
      </c>
      <c r="AH78">
        <v>0</v>
      </c>
      <c r="AI78">
        <v>0</v>
      </c>
      <c r="AJ78">
        <v>82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11.76</v>
      </c>
      <c r="AQ78">
        <v>0</v>
      </c>
      <c r="AR78">
        <v>0</v>
      </c>
      <c r="AS78">
        <v>6.77</v>
      </c>
      <c r="AT78">
        <v>29.8</v>
      </c>
      <c r="AU78">
        <v>0.57999999999999996</v>
      </c>
      <c r="AV78">
        <v>0.74</v>
      </c>
      <c r="AW78">
        <v>0.59</v>
      </c>
      <c r="AX78">
        <v>0.43</v>
      </c>
      <c r="AY78">
        <v>0</v>
      </c>
      <c r="AZ78">
        <v>0</v>
      </c>
      <c r="BA78">
        <v>4.3499999999999996</v>
      </c>
      <c r="BB78">
        <v>0</v>
      </c>
      <c r="BC78">
        <v>0.3</v>
      </c>
      <c r="BD78">
        <v>0</v>
      </c>
      <c r="BE78">
        <v>20</v>
      </c>
      <c r="BF78">
        <v>0.7</v>
      </c>
      <c r="BG78">
        <v>0.3</v>
      </c>
      <c r="BH78">
        <v>0</v>
      </c>
      <c r="BI78">
        <v>0</v>
      </c>
    </row>
    <row r="79" spans="7:61">
      <c r="G79" t="s">
        <v>121</v>
      </c>
      <c r="H79" s="115">
        <v>182.02000000000004</v>
      </c>
      <c r="I79" s="88">
        <v>67.210000000000008</v>
      </c>
      <c r="J79" s="88">
        <v>4.87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0.59</v>
      </c>
      <c r="X79">
        <v>0.34</v>
      </c>
      <c r="Y79">
        <v>0.39</v>
      </c>
      <c r="Z79">
        <v>0.79</v>
      </c>
      <c r="AA79">
        <v>0.64</v>
      </c>
      <c r="AB79">
        <v>0</v>
      </c>
      <c r="AC79">
        <v>24.91</v>
      </c>
      <c r="AD79">
        <v>0</v>
      </c>
      <c r="AE79">
        <v>0</v>
      </c>
      <c r="AF79">
        <v>40.64</v>
      </c>
      <c r="AG79">
        <v>0</v>
      </c>
      <c r="AH79">
        <v>0</v>
      </c>
      <c r="AI79">
        <v>0</v>
      </c>
      <c r="AJ79">
        <v>82</v>
      </c>
      <c r="AK79">
        <v>0</v>
      </c>
      <c r="AL79">
        <v>0</v>
      </c>
      <c r="AM79">
        <v>48.38</v>
      </c>
      <c r="AN79">
        <v>0</v>
      </c>
      <c r="AO79">
        <v>0</v>
      </c>
      <c r="AP79">
        <v>11.27</v>
      </c>
      <c r="AQ79">
        <v>0</v>
      </c>
      <c r="AR79">
        <v>0</v>
      </c>
      <c r="AS79">
        <v>6.77</v>
      </c>
      <c r="AT79">
        <v>29.8</v>
      </c>
      <c r="AU79">
        <v>0.57999999999999996</v>
      </c>
      <c r="AV79">
        <v>0.74</v>
      </c>
      <c r="AW79">
        <v>0.59</v>
      </c>
      <c r="AX79">
        <v>0.43</v>
      </c>
      <c r="AY79">
        <v>0</v>
      </c>
      <c r="AZ79">
        <v>0</v>
      </c>
      <c r="BA79">
        <v>4.4400000000000004</v>
      </c>
      <c r="BB79">
        <v>0</v>
      </c>
      <c r="BC79">
        <v>0.3</v>
      </c>
      <c r="BD79">
        <v>0</v>
      </c>
      <c r="BE79">
        <v>20</v>
      </c>
      <c r="BF79">
        <v>0.35</v>
      </c>
      <c r="BG79">
        <v>0.15</v>
      </c>
      <c r="BH79">
        <v>0</v>
      </c>
      <c r="BI79">
        <v>0</v>
      </c>
    </row>
    <row r="80" spans="7:61">
      <c r="G80" t="s">
        <v>122</v>
      </c>
      <c r="H80" s="115">
        <v>181.67000000000004</v>
      </c>
      <c r="I80" s="88">
        <v>66.7</v>
      </c>
      <c r="J80" s="88">
        <v>4.87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0.59</v>
      </c>
      <c r="X80">
        <v>0.34</v>
      </c>
      <c r="Y80">
        <v>0.39</v>
      </c>
      <c r="Z80">
        <v>0.79</v>
      </c>
      <c r="AA80">
        <v>0.64</v>
      </c>
      <c r="AB80">
        <v>0</v>
      </c>
      <c r="AC80">
        <v>24.91</v>
      </c>
      <c r="AD80">
        <v>0</v>
      </c>
      <c r="AE80">
        <v>0</v>
      </c>
      <c r="AF80">
        <v>40.64</v>
      </c>
      <c r="AG80">
        <v>0</v>
      </c>
      <c r="AH80">
        <v>0</v>
      </c>
      <c r="AI80">
        <v>0</v>
      </c>
      <c r="AJ80">
        <v>82</v>
      </c>
      <c r="AK80">
        <v>0</v>
      </c>
      <c r="AL80">
        <v>0</v>
      </c>
      <c r="AM80">
        <v>48.38</v>
      </c>
      <c r="AN80">
        <v>0</v>
      </c>
      <c r="AO80">
        <v>0</v>
      </c>
      <c r="AP80">
        <v>10.91</v>
      </c>
      <c r="AQ80">
        <v>0</v>
      </c>
      <c r="AR80">
        <v>0</v>
      </c>
      <c r="AS80">
        <v>6.77</v>
      </c>
      <c r="AT80">
        <v>29.8</v>
      </c>
      <c r="AU80">
        <v>0.57999999999999996</v>
      </c>
      <c r="AV80">
        <v>0.74</v>
      </c>
      <c r="AW80">
        <v>0.59</v>
      </c>
      <c r="AX80">
        <v>0.43</v>
      </c>
      <c r="AY80">
        <v>0</v>
      </c>
      <c r="AZ80">
        <v>0</v>
      </c>
      <c r="BA80">
        <v>4.4400000000000004</v>
      </c>
      <c r="BB80">
        <v>0</v>
      </c>
      <c r="BC80">
        <v>0.3</v>
      </c>
      <c r="BD80">
        <v>0</v>
      </c>
      <c r="BE80">
        <v>20</v>
      </c>
      <c r="BF80">
        <v>0</v>
      </c>
      <c r="BG80">
        <v>0</v>
      </c>
      <c r="BH80">
        <v>0</v>
      </c>
      <c r="BI80">
        <v>0</v>
      </c>
    </row>
    <row r="81" spans="7:61">
      <c r="G81" t="s">
        <v>123</v>
      </c>
      <c r="H81" s="115">
        <v>181.67000000000004</v>
      </c>
      <c r="I81" s="88">
        <v>67.260000000000005</v>
      </c>
      <c r="J81" s="88">
        <v>4.87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0.59</v>
      </c>
      <c r="X81">
        <v>0.34</v>
      </c>
      <c r="Y81">
        <v>0.39</v>
      </c>
      <c r="Z81">
        <v>0.79</v>
      </c>
      <c r="AA81">
        <v>0.64</v>
      </c>
      <c r="AB81">
        <v>0</v>
      </c>
      <c r="AC81">
        <v>24.91</v>
      </c>
      <c r="AD81">
        <v>0</v>
      </c>
      <c r="AE81">
        <v>0</v>
      </c>
      <c r="AF81">
        <v>40.64</v>
      </c>
      <c r="AG81">
        <v>0</v>
      </c>
      <c r="AH81">
        <v>0</v>
      </c>
      <c r="AI81">
        <v>0</v>
      </c>
      <c r="AJ81">
        <v>82</v>
      </c>
      <c r="AK81">
        <v>0</v>
      </c>
      <c r="AL81">
        <v>0</v>
      </c>
      <c r="AM81">
        <v>48.38</v>
      </c>
      <c r="AN81">
        <v>0</v>
      </c>
      <c r="AO81">
        <v>0</v>
      </c>
      <c r="AP81">
        <v>11.47</v>
      </c>
      <c r="AQ81">
        <v>0</v>
      </c>
      <c r="AR81">
        <v>0</v>
      </c>
      <c r="AS81">
        <v>6.77</v>
      </c>
      <c r="AT81">
        <v>29.8</v>
      </c>
      <c r="AU81">
        <v>0.57999999999999996</v>
      </c>
      <c r="AV81">
        <v>0.74</v>
      </c>
      <c r="AW81">
        <v>0.59</v>
      </c>
      <c r="AX81">
        <v>0.43</v>
      </c>
      <c r="AY81">
        <v>0</v>
      </c>
      <c r="AZ81">
        <v>0</v>
      </c>
      <c r="BA81">
        <v>4.4400000000000004</v>
      </c>
      <c r="BB81">
        <v>0</v>
      </c>
      <c r="BC81">
        <v>0.3</v>
      </c>
      <c r="BD81">
        <v>0</v>
      </c>
      <c r="BE81">
        <v>20</v>
      </c>
      <c r="BF81">
        <v>0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181.67000000000004</v>
      </c>
      <c r="I82" s="88">
        <v>67.2</v>
      </c>
      <c r="J82" s="88">
        <v>4.87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0.59</v>
      </c>
      <c r="X82">
        <v>0.34</v>
      </c>
      <c r="Y82">
        <v>0.39</v>
      </c>
      <c r="Z82">
        <v>0.79</v>
      </c>
      <c r="AA82">
        <v>0.64</v>
      </c>
      <c r="AB82">
        <v>0</v>
      </c>
      <c r="AC82">
        <v>24.91</v>
      </c>
      <c r="AD82">
        <v>0</v>
      </c>
      <c r="AE82">
        <v>0</v>
      </c>
      <c r="AF82">
        <v>40.64</v>
      </c>
      <c r="AG82">
        <v>0</v>
      </c>
      <c r="AH82">
        <v>0</v>
      </c>
      <c r="AI82">
        <v>0</v>
      </c>
      <c r="AJ82">
        <v>82</v>
      </c>
      <c r="AK82">
        <v>0</v>
      </c>
      <c r="AL82">
        <v>0</v>
      </c>
      <c r="AM82">
        <v>48.38</v>
      </c>
      <c r="AN82">
        <v>0</v>
      </c>
      <c r="AO82">
        <v>0</v>
      </c>
      <c r="AP82">
        <v>11.41</v>
      </c>
      <c r="AQ82">
        <v>0</v>
      </c>
      <c r="AR82">
        <v>0</v>
      </c>
      <c r="AS82">
        <v>6.77</v>
      </c>
      <c r="AT82">
        <v>29.8</v>
      </c>
      <c r="AU82">
        <v>0.57999999999999996</v>
      </c>
      <c r="AV82">
        <v>0.74</v>
      </c>
      <c r="AW82">
        <v>0.59</v>
      </c>
      <c r="AX82">
        <v>0.43</v>
      </c>
      <c r="AY82">
        <v>0</v>
      </c>
      <c r="AZ82">
        <v>0</v>
      </c>
      <c r="BA82">
        <v>4.4400000000000004</v>
      </c>
      <c r="BB82">
        <v>0</v>
      </c>
      <c r="BC82">
        <v>0.3</v>
      </c>
      <c r="BD82">
        <v>0</v>
      </c>
      <c r="BE82">
        <v>20</v>
      </c>
      <c r="BF82">
        <v>0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215.53000000000003</v>
      </c>
      <c r="I83" s="88">
        <v>92.76</v>
      </c>
      <c r="J83" s="88">
        <v>4.97</v>
      </c>
      <c r="K83" s="88">
        <v>48.38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0.59</v>
      </c>
      <c r="X83">
        <v>0.34</v>
      </c>
      <c r="Y83">
        <v>0.39</v>
      </c>
      <c r="Z83">
        <v>0.79</v>
      </c>
      <c r="AA83">
        <v>0.64</v>
      </c>
      <c r="AB83">
        <v>0</v>
      </c>
      <c r="AC83">
        <v>24.91</v>
      </c>
      <c r="AD83">
        <v>0</v>
      </c>
      <c r="AE83">
        <v>0</v>
      </c>
      <c r="AF83">
        <v>40.64</v>
      </c>
      <c r="AG83">
        <v>33.86</v>
      </c>
      <c r="AH83">
        <v>0</v>
      </c>
      <c r="AI83">
        <v>0</v>
      </c>
      <c r="AJ83">
        <v>82</v>
      </c>
      <c r="AK83">
        <v>0</v>
      </c>
      <c r="AL83">
        <v>0</v>
      </c>
      <c r="AM83">
        <v>48.38</v>
      </c>
      <c r="AN83">
        <v>0</v>
      </c>
      <c r="AO83">
        <v>27.18</v>
      </c>
      <c r="AP83">
        <v>9.7899999999999991</v>
      </c>
      <c r="AQ83">
        <v>0</v>
      </c>
      <c r="AR83">
        <v>0</v>
      </c>
      <c r="AS83">
        <v>6.77</v>
      </c>
      <c r="AT83">
        <v>29.8</v>
      </c>
      <c r="AU83">
        <v>0.57999999999999996</v>
      </c>
      <c r="AV83">
        <v>0.74</v>
      </c>
      <c r="AW83">
        <v>0.59</v>
      </c>
      <c r="AX83">
        <v>0.43</v>
      </c>
      <c r="AY83">
        <v>0</v>
      </c>
      <c r="AZ83">
        <v>48.38</v>
      </c>
      <c r="BA83">
        <v>4.54</v>
      </c>
      <c r="BB83">
        <v>0</v>
      </c>
      <c r="BC83">
        <v>0.3</v>
      </c>
      <c r="BD83">
        <v>0</v>
      </c>
      <c r="BE83">
        <v>20</v>
      </c>
      <c r="BF83">
        <v>0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215.53000000000003</v>
      </c>
      <c r="I84" s="88">
        <v>92.77</v>
      </c>
      <c r="J84" s="88">
        <v>4.97</v>
      </c>
      <c r="K84" s="88">
        <v>48.38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0.59</v>
      </c>
      <c r="X84">
        <v>0.34</v>
      </c>
      <c r="Y84">
        <v>0.39</v>
      </c>
      <c r="Z84">
        <v>0.79</v>
      </c>
      <c r="AA84">
        <v>0.64</v>
      </c>
      <c r="AB84">
        <v>0</v>
      </c>
      <c r="AC84">
        <v>24.91</v>
      </c>
      <c r="AD84">
        <v>0</v>
      </c>
      <c r="AE84">
        <v>0</v>
      </c>
      <c r="AF84">
        <v>40.64</v>
      </c>
      <c r="AG84">
        <v>33.86</v>
      </c>
      <c r="AH84">
        <v>0</v>
      </c>
      <c r="AI84">
        <v>0</v>
      </c>
      <c r="AJ84">
        <v>82</v>
      </c>
      <c r="AK84">
        <v>0</v>
      </c>
      <c r="AL84">
        <v>0</v>
      </c>
      <c r="AM84">
        <v>48.38</v>
      </c>
      <c r="AN84">
        <v>0</v>
      </c>
      <c r="AO84">
        <v>27.14</v>
      </c>
      <c r="AP84">
        <v>9.84</v>
      </c>
      <c r="AQ84">
        <v>0</v>
      </c>
      <c r="AR84">
        <v>0</v>
      </c>
      <c r="AS84">
        <v>6.77</v>
      </c>
      <c r="AT84">
        <v>29.8</v>
      </c>
      <c r="AU84">
        <v>0.57999999999999996</v>
      </c>
      <c r="AV84">
        <v>0.74</v>
      </c>
      <c r="AW84">
        <v>0.59</v>
      </c>
      <c r="AX84">
        <v>0.43</v>
      </c>
      <c r="AY84">
        <v>0</v>
      </c>
      <c r="AZ84">
        <v>48.38</v>
      </c>
      <c r="BA84">
        <v>4.54</v>
      </c>
      <c r="BB84">
        <v>0</v>
      </c>
      <c r="BC84">
        <v>0.3</v>
      </c>
      <c r="BD84">
        <v>0</v>
      </c>
      <c r="BE84">
        <v>20</v>
      </c>
      <c r="BF84">
        <v>0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215.53000000000003</v>
      </c>
      <c r="I85" s="88">
        <v>44.239999999999995</v>
      </c>
      <c r="J85" s="88">
        <v>4.97</v>
      </c>
      <c r="K85" s="88">
        <v>48.38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0.59</v>
      </c>
      <c r="X85">
        <v>0.34</v>
      </c>
      <c r="Y85">
        <v>0.39</v>
      </c>
      <c r="Z85">
        <v>0.79</v>
      </c>
      <c r="AA85">
        <v>0.64</v>
      </c>
      <c r="AB85">
        <v>0</v>
      </c>
      <c r="AC85">
        <v>24.91</v>
      </c>
      <c r="AD85">
        <v>0</v>
      </c>
      <c r="AE85">
        <v>0</v>
      </c>
      <c r="AF85">
        <v>40.64</v>
      </c>
      <c r="AG85">
        <v>33.86</v>
      </c>
      <c r="AH85">
        <v>0</v>
      </c>
      <c r="AI85">
        <v>0</v>
      </c>
      <c r="AJ85">
        <v>82</v>
      </c>
      <c r="AK85">
        <v>0</v>
      </c>
      <c r="AL85">
        <v>0</v>
      </c>
      <c r="AM85">
        <v>0</v>
      </c>
      <c r="AN85">
        <v>0</v>
      </c>
      <c r="AO85">
        <v>26.93</v>
      </c>
      <c r="AP85">
        <v>9.9</v>
      </c>
      <c r="AQ85">
        <v>0</v>
      </c>
      <c r="AR85">
        <v>0</v>
      </c>
      <c r="AS85">
        <v>6.77</v>
      </c>
      <c r="AT85">
        <v>29.8</v>
      </c>
      <c r="AU85">
        <v>0.57999999999999996</v>
      </c>
      <c r="AV85">
        <v>0.74</v>
      </c>
      <c r="AW85">
        <v>0.59</v>
      </c>
      <c r="AX85">
        <v>0.43</v>
      </c>
      <c r="AY85">
        <v>0</v>
      </c>
      <c r="AZ85">
        <v>48.38</v>
      </c>
      <c r="BA85">
        <v>4.54</v>
      </c>
      <c r="BB85">
        <v>0</v>
      </c>
      <c r="BC85">
        <v>0.3</v>
      </c>
      <c r="BD85">
        <v>0</v>
      </c>
      <c r="BE85">
        <v>20</v>
      </c>
      <c r="BF85">
        <v>0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215.53000000000003</v>
      </c>
      <c r="I86" s="88">
        <v>43.89</v>
      </c>
      <c r="J86" s="88">
        <v>4.97</v>
      </c>
      <c r="K86" s="88">
        <v>48.38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0.59</v>
      </c>
      <c r="X86">
        <v>0.34</v>
      </c>
      <c r="Y86">
        <v>0.39</v>
      </c>
      <c r="Z86">
        <v>0.79</v>
      </c>
      <c r="AA86">
        <v>0.64</v>
      </c>
      <c r="AB86">
        <v>0</v>
      </c>
      <c r="AC86">
        <v>24.91</v>
      </c>
      <c r="AD86">
        <v>0</v>
      </c>
      <c r="AE86">
        <v>0</v>
      </c>
      <c r="AF86">
        <v>40.64</v>
      </c>
      <c r="AG86">
        <v>33.86</v>
      </c>
      <c r="AH86">
        <v>0</v>
      </c>
      <c r="AI86">
        <v>0</v>
      </c>
      <c r="AJ86">
        <v>82</v>
      </c>
      <c r="AK86">
        <v>0</v>
      </c>
      <c r="AL86">
        <v>0</v>
      </c>
      <c r="AM86">
        <v>0</v>
      </c>
      <c r="AN86">
        <v>0</v>
      </c>
      <c r="AO86">
        <v>26.72</v>
      </c>
      <c r="AP86">
        <v>9.76</v>
      </c>
      <c r="AQ86">
        <v>0</v>
      </c>
      <c r="AR86">
        <v>0</v>
      </c>
      <c r="AS86">
        <v>6.77</v>
      </c>
      <c r="AT86">
        <v>29.8</v>
      </c>
      <c r="AU86">
        <v>0.57999999999999996</v>
      </c>
      <c r="AV86">
        <v>0.74</v>
      </c>
      <c r="AW86">
        <v>0.59</v>
      </c>
      <c r="AX86">
        <v>0.43</v>
      </c>
      <c r="AY86">
        <v>0</v>
      </c>
      <c r="AZ86">
        <v>48.38</v>
      </c>
      <c r="BA86">
        <v>4.54</v>
      </c>
      <c r="BB86">
        <v>0</v>
      </c>
      <c r="BC86">
        <v>0.3</v>
      </c>
      <c r="BD86">
        <v>0</v>
      </c>
      <c r="BE86">
        <v>20</v>
      </c>
      <c r="BF86">
        <v>0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289.34000000000003</v>
      </c>
      <c r="I87" s="88">
        <v>42.7</v>
      </c>
      <c r="J87" s="88">
        <v>5.05</v>
      </c>
      <c r="K87" s="88">
        <v>9.68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0.59</v>
      </c>
      <c r="X87">
        <v>0.34</v>
      </c>
      <c r="Y87">
        <v>0.39</v>
      </c>
      <c r="Z87">
        <v>0.79</v>
      </c>
      <c r="AA87">
        <v>0.64</v>
      </c>
      <c r="AB87">
        <v>0</v>
      </c>
      <c r="AC87">
        <v>24.91</v>
      </c>
      <c r="AD87">
        <v>101.86</v>
      </c>
      <c r="AE87">
        <v>0</v>
      </c>
      <c r="AF87">
        <v>0</v>
      </c>
      <c r="AG87">
        <v>33.86</v>
      </c>
      <c r="AH87">
        <v>16.46</v>
      </c>
      <c r="AI87">
        <v>0</v>
      </c>
      <c r="AJ87">
        <v>82</v>
      </c>
      <c r="AK87">
        <v>0</v>
      </c>
      <c r="AL87">
        <v>0</v>
      </c>
      <c r="AM87">
        <v>0</v>
      </c>
      <c r="AN87">
        <v>0</v>
      </c>
      <c r="AO87">
        <v>26.52</v>
      </c>
      <c r="AP87">
        <v>8.77</v>
      </c>
      <c r="AQ87">
        <v>0</v>
      </c>
      <c r="AR87">
        <v>0</v>
      </c>
      <c r="AS87">
        <v>6.77</v>
      </c>
      <c r="AT87">
        <v>25.93</v>
      </c>
      <c r="AU87">
        <v>0.57999999999999996</v>
      </c>
      <c r="AV87">
        <v>0.74</v>
      </c>
      <c r="AW87">
        <v>0.59</v>
      </c>
      <c r="AX87">
        <v>0.43</v>
      </c>
      <c r="AY87">
        <v>0</v>
      </c>
      <c r="AZ87">
        <v>9.68</v>
      </c>
      <c r="BA87">
        <v>4.62</v>
      </c>
      <c r="BB87">
        <v>0</v>
      </c>
      <c r="BC87">
        <v>0.3</v>
      </c>
      <c r="BD87">
        <v>0</v>
      </c>
      <c r="BE87">
        <v>20</v>
      </c>
      <c r="BF87">
        <v>0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299.01</v>
      </c>
      <c r="I88" s="88">
        <v>42.040000000000006</v>
      </c>
      <c r="J88" s="88">
        <v>5.05</v>
      </c>
      <c r="K88" s="88">
        <v>48.38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0.59</v>
      </c>
      <c r="X88">
        <v>0.34</v>
      </c>
      <c r="Y88">
        <v>0.39</v>
      </c>
      <c r="Z88">
        <v>0.79</v>
      </c>
      <c r="AA88">
        <v>0.64</v>
      </c>
      <c r="AB88">
        <v>0</v>
      </c>
      <c r="AC88">
        <v>24.91</v>
      </c>
      <c r="AD88">
        <v>111.53</v>
      </c>
      <c r="AE88">
        <v>0</v>
      </c>
      <c r="AF88">
        <v>0</v>
      </c>
      <c r="AG88">
        <v>33.86</v>
      </c>
      <c r="AH88">
        <v>16.46</v>
      </c>
      <c r="AI88">
        <v>0</v>
      </c>
      <c r="AJ88">
        <v>82</v>
      </c>
      <c r="AK88">
        <v>0</v>
      </c>
      <c r="AL88">
        <v>0</v>
      </c>
      <c r="AM88">
        <v>0</v>
      </c>
      <c r="AN88">
        <v>0</v>
      </c>
      <c r="AO88">
        <v>26.21</v>
      </c>
      <c r="AP88">
        <v>8.42</v>
      </c>
      <c r="AQ88">
        <v>0</v>
      </c>
      <c r="AR88">
        <v>0</v>
      </c>
      <c r="AS88">
        <v>6.77</v>
      </c>
      <c r="AT88">
        <v>25.93</v>
      </c>
      <c r="AU88">
        <v>0.57999999999999996</v>
      </c>
      <c r="AV88">
        <v>0.74</v>
      </c>
      <c r="AW88">
        <v>0.59</v>
      </c>
      <c r="AX88">
        <v>0.43</v>
      </c>
      <c r="AY88">
        <v>0</v>
      </c>
      <c r="AZ88">
        <v>48.38</v>
      </c>
      <c r="BA88">
        <v>4.62</v>
      </c>
      <c r="BB88">
        <v>0</v>
      </c>
      <c r="BC88">
        <v>0.3</v>
      </c>
      <c r="BD88">
        <v>0</v>
      </c>
      <c r="BE88">
        <v>20</v>
      </c>
      <c r="BF88">
        <v>0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313.52999999999997</v>
      </c>
      <c r="I89" s="88">
        <v>40.879999999999995</v>
      </c>
      <c r="J89" s="88">
        <v>5.05</v>
      </c>
      <c r="K89" s="88">
        <v>48.38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0.59</v>
      </c>
      <c r="X89">
        <v>0.34</v>
      </c>
      <c r="Y89">
        <v>0.39</v>
      </c>
      <c r="Z89">
        <v>0.79</v>
      </c>
      <c r="AA89">
        <v>0.64</v>
      </c>
      <c r="AB89">
        <v>0</v>
      </c>
      <c r="AC89">
        <v>24.91</v>
      </c>
      <c r="AD89">
        <v>126.05</v>
      </c>
      <c r="AE89">
        <v>0</v>
      </c>
      <c r="AF89">
        <v>0</v>
      </c>
      <c r="AG89">
        <v>33.86</v>
      </c>
      <c r="AH89">
        <v>16.46</v>
      </c>
      <c r="AI89">
        <v>0</v>
      </c>
      <c r="AJ89">
        <v>82</v>
      </c>
      <c r="AK89">
        <v>0</v>
      </c>
      <c r="AL89">
        <v>0</v>
      </c>
      <c r="AM89">
        <v>0</v>
      </c>
      <c r="AN89">
        <v>0</v>
      </c>
      <c r="AO89">
        <v>26.02</v>
      </c>
      <c r="AP89">
        <v>7.45</v>
      </c>
      <c r="AQ89">
        <v>0</v>
      </c>
      <c r="AR89">
        <v>0</v>
      </c>
      <c r="AS89">
        <v>6.77</v>
      </c>
      <c r="AT89">
        <v>25.93</v>
      </c>
      <c r="AU89">
        <v>0.57999999999999996</v>
      </c>
      <c r="AV89">
        <v>0.74</v>
      </c>
      <c r="AW89">
        <v>0.59</v>
      </c>
      <c r="AX89">
        <v>0.43</v>
      </c>
      <c r="AY89">
        <v>0</v>
      </c>
      <c r="AZ89">
        <v>48.38</v>
      </c>
      <c r="BA89">
        <v>4.62</v>
      </c>
      <c r="BB89">
        <v>0</v>
      </c>
      <c r="BC89">
        <v>0.3</v>
      </c>
      <c r="BD89">
        <v>0</v>
      </c>
      <c r="BE89">
        <v>20</v>
      </c>
      <c r="BF89">
        <v>0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323.20000000000005</v>
      </c>
      <c r="I90" s="88">
        <v>40.680000000000007</v>
      </c>
      <c r="J90" s="88">
        <v>5.05</v>
      </c>
      <c r="K90" s="88">
        <v>48.38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0.59</v>
      </c>
      <c r="X90">
        <v>0.34</v>
      </c>
      <c r="Y90">
        <v>0.39</v>
      </c>
      <c r="Z90">
        <v>0.79</v>
      </c>
      <c r="AA90">
        <v>0.64</v>
      </c>
      <c r="AB90">
        <v>0</v>
      </c>
      <c r="AC90">
        <v>24.91</v>
      </c>
      <c r="AD90">
        <v>135.72</v>
      </c>
      <c r="AE90">
        <v>0</v>
      </c>
      <c r="AF90">
        <v>0</v>
      </c>
      <c r="AG90">
        <v>33.86</v>
      </c>
      <c r="AH90">
        <v>16.46</v>
      </c>
      <c r="AI90">
        <v>0</v>
      </c>
      <c r="AJ90">
        <v>82</v>
      </c>
      <c r="AK90">
        <v>0</v>
      </c>
      <c r="AL90">
        <v>0</v>
      </c>
      <c r="AM90">
        <v>0</v>
      </c>
      <c r="AN90">
        <v>0</v>
      </c>
      <c r="AO90">
        <v>25.82</v>
      </c>
      <c r="AP90">
        <v>7.45</v>
      </c>
      <c r="AQ90">
        <v>0</v>
      </c>
      <c r="AR90">
        <v>0</v>
      </c>
      <c r="AS90">
        <v>6.77</v>
      </c>
      <c r="AT90">
        <v>25.93</v>
      </c>
      <c r="AU90">
        <v>0.57999999999999996</v>
      </c>
      <c r="AV90">
        <v>0.74</v>
      </c>
      <c r="AW90">
        <v>0.59</v>
      </c>
      <c r="AX90">
        <v>0.43</v>
      </c>
      <c r="AY90">
        <v>0</v>
      </c>
      <c r="AZ90">
        <v>48.38</v>
      </c>
      <c r="BA90">
        <v>4.62</v>
      </c>
      <c r="BB90">
        <v>0</v>
      </c>
      <c r="BC90">
        <v>0.3</v>
      </c>
      <c r="BD90">
        <v>0</v>
      </c>
      <c r="BE90">
        <v>20</v>
      </c>
      <c r="BF90">
        <v>0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536.05000000000007</v>
      </c>
      <c r="I91" s="88">
        <v>244.92</v>
      </c>
      <c r="J91" s="88">
        <v>5.1499999999999995</v>
      </c>
      <c r="K91" s="88">
        <v>9.68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0.59</v>
      </c>
      <c r="X91">
        <v>0.34</v>
      </c>
      <c r="Y91">
        <v>0.39</v>
      </c>
      <c r="Z91">
        <v>0.79</v>
      </c>
      <c r="AA91">
        <v>0.64</v>
      </c>
      <c r="AB91">
        <v>0</v>
      </c>
      <c r="AC91">
        <v>24.91</v>
      </c>
      <c r="AD91">
        <v>155.07</v>
      </c>
      <c r="AE91">
        <v>96.75</v>
      </c>
      <c r="AF91">
        <v>0</v>
      </c>
      <c r="AG91">
        <v>33.86</v>
      </c>
      <c r="AH91">
        <v>16.46</v>
      </c>
      <c r="AI91">
        <v>96.75</v>
      </c>
      <c r="AJ91">
        <v>82</v>
      </c>
      <c r="AK91">
        <v>0</v>
      </c>
      <c r="AL91">
        <v>0</v>
      </c>
      <c r="AM91">
        <v>183.82</v>
      </c>
      <c r="AN91">
        <v>0</v>
      </c>
      <c r="AO91">
        <v>25.62</v>
      </c>
      <c r="AP91">
        <v>7.75</v>
      </c>
      <c r="AQ91">
        <v>0</v>
      </c>
      <c r="AR91">
        <v>20.32</v>
      </c>
      <c r="AS91">
        <v>6.77</v>
      </c>
      <c r="AT91">
        <v>25.93</v>
      </c>
      <c r="AU91">
        <v>0.57999999999999996</v>
      </c>
      <c r="AV91">
        <v>0.74</v>
      </c>
      <c r="AW91">
        <v>0.59</v>
      </c>
      <c r="AX91">
        <v>0.43</v>
      </c>
      <c r="AY91">
        <v>0</v>
      </c>
      <c r="AZ91">
        <v>9.68</v>
      </c>
      <c r="BA91">
        <v>4.72</v>
      </c>
      <c r="BB91">
        <v>0</v>
      </c>
      <c r="BC91">
        <v>0.3</v>
      </c>
      <c r="BD91">
        <v>0</v>
      </c>
      <c r="BE91">
        <v>20</v>
      </c>
      <c r="BF91">
        <v>0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536.05000000000007</v>
      </c>
      <c r="I92" s="88">
        <v>224.93999999999997</v>
      </c>
      <c r="J92" s="88">
        <v>5.1499999999999995</v>
      </c>
      <c r="K92" s="88">
        <v>48.38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0.59</v>
      </c>
      <c r="X92">
        <v>0.34</v>
      </c>
      <c r="Y92">
        <v>0.39</v>
      </c>
      <c r="Z92">
        <v>0.79</v>
      </c>
      <c r="AA92">
        <v>0.64</v>
      </c>
      <c r="AB92">
        <v>0</v>
      </c>
      <c r="AC92">
        <v>24.91</v>
      </c>
      <c r="AD92">
        <v>155.07</v>
      </c>
      <c r="AE92">
        <v>96.75</v>
      </c>
      <c r="AF92">
        <v>0</v>
      </c>
      <c r="AG92">
        <v>33.86</v>
      </c>
      <c r="AH92">
        <v>16.46</v>
      </c>
      <c r="AI92">
        <v>96.75</v>
      </c>
      <c r="AJ92">
        <v>82</v>
      </c>
      <c r="AK92">
        <v>0</v>
      </c>
      <c r="AL92">
        <v>0</v>
      </c>
      <c r="AM92">
        <v>183.82</v>
      </c>
      <c r="AN92">
        <v>0</v>
      </c>
      <c r="AO92">
        <v>25.33</v>
      </c>
      <c r="AP92">
        <v>8.3800000000000008</v>
      </c>
      <c r="AQ92">
        <v>0</v>
      </c>
      <c r="AR92">
        <v>0</v>
      </c>
      <c r="AS92">
        <v>6.77</v>
      </c>
      <c r="AT92">
        <v>25.93</v>
      </c>
      <c r="AU92">
        <v>0.57999999999999996</v>
      </c>
      <c r="AV92">
        <v>0.74</v>
      </c>
      <c r="AW92">
        <v>0.59</v>
      </c>
      <c r="AX92">
        <v>0.43</v>
      </c>
      <c r="AY92">
        <v>0</v>
      </c>
      <c r="AZ92">
        <v>48.38</v>
      </c>
      <c r="BA92">
        <v>4.72</v>
      </c>
      <c r="BB92">
        <v>0</v>
      </c>
      <c r="BC92">
        <v>0.3</v>
      </c>
      <c r="BD92">
        <v>0</v>
      </c>
      <c r="BE92">
        <v>20</v>
      </c>
      <c r="BF92">
        <v>0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536.05000000000007</v>
      </c>
      <c r="I93" s="88">
        <v>223.60999999999999</v>
      </c>
      <c r="J93" s="88">
        <v>5.1499999999999995</v>
      </c>
      <c r="K93" s="88">
        <v>48.38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0.59</v>
      </c>
      <c r="X93">
        <v>0.34</v>
      </c>
      <c r="Y93">
        <v>0.39</v>
      </c>
      <c r="Z93">
        <v>0.79</v>
      </c>
      <c r="AA93">
        <v>0.64</v>
      </c>
      <c r="AB93">
        <v>0</v>
      </c>
      <c r="AC93">
        <v>24.91</v>
      </c>
      <c r="AD93">
        <v>155.07</v>
      </c>
      <c r="AE93">
        <v>96.75</v>
      </c>
      <c r="AF93">
        <v>0</v>
      </c>
      <c r="AG93">
        <v>33.86</v>
      </c>
      <c r="AH93">
        <v>16.46</v>
      </c>
      <c r="AI93">
        <v>96.75</v>
      </c>
      <c r="AJ93">
        <v>82</v>
      </c>
      <c r="AK93">
        <v>0</v>
      </c>
      <c r="AL93">
        <v>0</v>
      </c>
      <c r="AM93">
        <v>183.82</v>
      </c>
      <c r="AN93">
        <v>0</v>
      </c>
      <c r="AO93">
        <v>25.14</v>
      </c>
      <c r="AP93">
        <v>7.24</v>
      </c>
      <c r="AQ93">
        <v>0</v>
      </c>
      <c r="AR93">
        <v>0</v>
      </c>
      <c r="AS93">
        <v>6.77</v>
      </c>
      <c r="AT93">
        <v>25.93</v>
      </c>
      <c r="AU93">
        <v>0.57999999999999996</v>
      </c>
      <c r="AV93">
        <v>0.74</v>
      </c>
      <c r="AW93">
        <v>0.59</v>
      </c>
      <c r="AX93">
        <v>0.43</v>
      </c>
      <c r="AY93">
        <v>0</v>
      </c>
      <c r="AZ93">
        <v>48.38</v>
      </c>
      <c r="BA93">
        <v>4.72</v>
      </c>
      <c r="BB93">
        <v>0</v>
      </c>
      <c r="BC93">
        <v>0.3</v>
      </c>
      <c r="BD93">
        <v>0</v>
      </c>
      <c r="BE93">
        <v>20</v>
      </c>
      <c r="BF93">
        <v>0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536.05000000000007</v>
      </c>
      <c r="I94" s="88">
        <v>222.44</v>
      </c>
      <c r="J94" s="88">
        <v>5.1499999999999995</v>
      </c>
      <c r="K94" s="88">
        <v>48.38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0.59</v>
      </c>
      <c r="X94">
        <v>0.34</v>
      </c>
      <c r="Y94">
        <v>0.39</v>
      </c>
      <c r="Z94">
        <v>0.79</v>
      </c>
      <c r="AA94">
        <v>0.64</v>
      </c>
      <c r="AB94">
        <v>0</v>
      </c>
      <c r="AC94">
        <v>24.91</v>
      </c>
      <c r="AD94">
        <v>155.07</v>
      </c>
      <c r="AE94">
        <v>96.75</v>
      </c>
      <c r="AF94">
        <v>0</v>
      </c>
      <c r="AG94">
        <v>33.86</v>
      </c>
      <c r="AH94">
        <v>16.46</v>
      </c>
      <c r="AI94">
        <v>96.75</v>
      </c>
      <c r="AJ94">
        <v>82</v>
      </c>
      <c r="AK94">
        <v>0</v>
      </c>
      <c r="AL94">
        <v>0</v>
      </c>
      <c r="AM94">
        <v>183.82</v>
      </c>
      <c r="AN94">
        <v>0</v>
      </c>
      <c r="AO94">
        <v>24.94</v>
      </c>
      <c r="AP94">
        <v>6.27</v>
      </c>
      <c r="AQ94">
        <v>0</v>
      </c>
      <c r="AR94">
        <v>0</v>
      </c>
      <c r="AS94">
        <v>6.77</v>
      </c>
      <c r="AT94">
        <v>25.93</v>
      </c>
      <c r="AU94">
        <v>0.57999999999999996</v>
      </c>
      <c r="AV94">
        <v>0.74</v>
      </c>
      <c r="AW94">
        <v>0.59</v>
      </c>
      <c r="AX94">
        <v>0.43</v>
      </c>
      <c r="AY94">
        <v>0</v>
      </c>
      <c r="AZ94">
        <v>48.38</v>
      </c>
      <c r="BA94">
        <v>4.72</v>
      </c>
      <c r="BB94">
        <v>0</v>
      </c>
      <c r="BC94">
        <v>0.3</v>
      </c>
      <c r="BD94">
        <v>0</v>
      </c>
      <c r="BE94">
        <v>20</v>
      </c>
      <c r="BF94">
        <v>0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536.05000000000007</v>
      </c>
      <c r="I95" s="88">
        <v>448.49</v>
      </c>
      <c r="J95" s="88">
        <v>5.34</v>
      </c>
      <c r="K95" s="88">
        <v>9.68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0.59</v>
      </c>
      <c r="X95">
        <v>0.34</v>
      </c>
      <c r="Y95">
        <v>0.39</v>
      </c>
      <c r="Z95">
        <v>0.79</v>
      </c>
      <c r="AA95">
        <v>0.64</v>
      </c>
      <c r="AB95">
        <v>0</v>
      </c>
      <c r="AC95">
        <v>24.91</v>
      </c>
      <c r="AD95">
        <v>155.07</v>
      </c>
      <c r="AE95">
        <v>96.75</v>
      </c>
      <c r="AF95">
        <v>0</v>
      </c>
      <c r="AG95">
        <v>33.86</v>
      </c>
      <c r="AH95">
        <v>16.46</v>
      </c>
      <c r="AI95">
        <v>96.75</v>
      </c>
      <c r="AJ95">
        <v>82</v>
      </c>
      <c r="AK95">
        <v>0</v>
      </c>
      <c r="AL95">
        <v>0</v>
      </c>
      <c r="AM95">
        <v>203.18</v>
      </c>
      <c r="AN95">
        <v>13.54</v>
      </c>
      <c r="AO95">
        <v>24.74</v>
      </c>
      <c r="AP95">
        <v>6.12</v>
      </c>
      <c r="AQ95">
        <v>193.5</v>
      </c>
      <c r="AR95">
        <v>0</v>
      </c>
      <c r="AS95">
        <v>6.77</v>
      </c>
      <c r="AT95">
        <v>25.93</v>
      </c>
      <c r="AU95">
        <v>0.57999999999999996</v>
      </c>
      <c r="AV95">
        <v>0.74</v>
      </c>
      <c r="AW95">
        <v>0.59</v>
      </c>
      <c r="AX95">
        <v>0.43</v>
      </c>
      <c r="AY95">
        <v>0</v>
      </c>
      <c r="AZ95">
        <v>9.68</v>
      </c>
      <c r="BA95">
        <v>4.91</v>
      </c>
      <c r="BB95">
        <v>0</v>
      </c>
      <c r="BC95">
        <v>0.3</v>
      </c>
      <c r="BD95">
        <v>0</v>
      </c>
      <c r="BE95">
        <v>20</v>
      </c>
      <c r="BF95">
        <v>0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536.05000000000007</v>
      </c>
      <c r="I96" s="88">
        <v>448.66999999999996</v>
      </c>
      <c r="J96" s="88">
        <v>5.34</v>
      </c>
      <c r="K96" s="88">
        <v>48.38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0.59</v>
      </c>
      <c r="X96">
        <v>0.34</v>
      </c>
      <c r="Y96">
        <v>0.39</v>
      </c>
      <c r="Z96">
        <v>0.79</v>
      </c>
      <c r="AA96">
        <v>0.64</v>
      </c>
      <c r="AB96">
        <v>0</v>
      </c>
      <c r="AC96">
        <v>24.91</v>
      </c>
      <c r="AD96">
        <v>155.07</v>
      </c>
      <c r="AE96">
        <v>96.75</v>
      </c>
      <c r="AF96">
        <v>0</v>
      </c>
      <c r="AG96">
        <v>33.86</v>
      </c>
      <c r="AH96">
        <v>16.46</v>
      </c>
      <c r="AI96">
        <v>96.75</v>
      </c>
      <c r="AJ96">
        <v>82</v>
      </c>
      <c r="AK96">
        <v>0</v>
      </c>
      <c r="AL96">
        <v>0</v>
      </c>
      <c r="AM96">
        <v>203.18</v>
      </c>
      <c r="AN96">
        <v>13.54</v>
      </c>
      <c r="AO96">
        <v>24.56</v>
      </c>
      <c r="AP96">
        <v>6.48</v>
      </c>
      <c r="AQ96">
        <v>193.5</v>
      </c>
      <c r="AR96">
        <v>0</v>
      </c>
      <c r="AS96">
        <v>6.77</v>
      </c>
      <c r="AT96">
        <v>25.93</v>
      </c>
      <c r="AU96">
        <v>0.57999999999999996</v>
      </c>
      <c r="AV96">
        <v>0.74</v>
      </c>
      <c r="AW96">
        <v>0.59</v>
      </c>
      <c r="AX96">
        <v>0.43</v>
      </c>
      <c r="AY96">
        <v>0</v>
      </c>
      <c r="AZ96">
        <v>48.38</v>
      </c>
      <c r="BA96">
        <v>4.91</v>
      </c>
      <c r="BB96">
        <v>0</v>
      </c>
      <c r="BC96">
        <v>0.3</v>
      </c>
      <c r="BD96">
        <v>0</v>
      </c>
      <c r="BE96">
        <v>20</v>
      </c>
      <c r="BF96">
        <v>0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576.68999999999994</v>
      </c>
      <c r="I97" s="88">
        <v>245.91</v>
      </c>
      <c r="J97" s="88">
        <v>5.34</v>
      </c>
      <c r="K97" s="88">
        <v>48.38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0.59</v>
      </c>
      <c r="X97">
        <v>0.34</v>
      </c>
      <c r="Y97">
        <v>0.39</v>
      </c>
      <c r="Z97">
        <v>0.79</v>
      </c>
      <c r="AA97">
        <v>0.64</v>
      </c>
      <c r="AB97">
        <v>0</v>
      </c>
      <c r="AC97">
        <v>24.91</v>
      </c>
      <c r="AD97">
        <v>155.07</v>
      </c>
      <c r="AE97">
        <v>96.75</v>
      </c>
      <c r="AF97">
        <v>40.64</v>
      </c>
      <c r="AG97">
        <v>33.86</v>
      </c>
      <c r="AH97">
        <v>16.46</v>
      </c>
      <c r="AI97">
        <v>96.75</v>
      </c>
      <c r="AJ97">
        <v>82</v>
      </c>
      <c r="AK97">
        <v>0</v>
      </c>
      <c r="AL97">
        <v>0</v>
      </c>
      <c r="AM97">
        <v>0</v>
      </c>
      <c r="AN97">
        <v>13.54</v>
      </c>
      <c r="AO97">
        <v>24.52</v>
      </c>
      <c r="AP97">
        <v>6.94</v>
      </c>
      <c r="AQ97">
        <v>193.5</v>
      </c>
      <c r="AR97">
        <v>0</v>
      </c>
      <c r="AS97">
        <v>6.77</v>
      </c>
      <c r="AT97">
        <v>25.93</v>
      </c>
      <c r="AU97">
        <v>0.57999999999999996</v>
      </c>
      <c r="AV97">
        <v>0.74</v>
      </c>
      <c r="AW97">
        <v>0.59</v>
      </c>
      <c r="AX97">
        <v>0.43</v>
      </c>
      <c r="AY97">
        <v>0</v>
      </c>
      <c r="AZ97">
        <v>48.38</v>
      </c>
      <c r="BA97">
        <v>4.91</v>
      </c>
      <c r="BB97">
        <v>0</v>
      </c>
      <c r="BC97">
        <v>0.3</v>
      </c>
      <c r="BD97">
        <v>0</v>
      </c>
      <c r="BE97">
        <v>20</v>
      </c>
      <c r="BF97">
        <v>0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576.68999999999994</v>
      </c>
      <c r="I98" s="88">
        <v>246.4</v>
      </c>
      <c r="J98" s="88">
        <v>5.34</v>
      </c>
      <c r="K98" s="88">
        <v>48.38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0.59</v>
      </c>
      <c r="X98">
        <v>0.34</v>
      </c>
      <c r="Y98">
        <v>0.39</v>
      </c>
      <c r="Z98">
        <v>0.79</v>
      </c>
      <c r="AA98">
        <v>0.64</v>
      </c>
      <c r="AB98">
        <v>0</v>
      </c>
      <c r="AC98">
        <v>24.91</v>
      </c>
      <c r="AD98">
        <v>155.07</v>
      </c>
      <c r="AE98">
        <v>96.75</v>
      </c>
      <c r="AF98">
        <v>40.64</v>
      </c>
      <c r="AG98">
        <v>33.86</v>
      </c>
      <c r="AH98">
        <v>16.46</v>
      </c>
      <c r="AI98">
        <v>96.75</v>
      </c>
      <c r="AJ98">
        <v>82</v>
      </c>
      <c r="AK98">
        <v>0</v>
      </c>
      <c r="AL98">
        <v>0</v>
      </c>
      <c r="AM98">
        <v>0</v>
      </c>
      <c r="AN98">
        <v>13.54</v>
      </c>
      <c r="AO98">
        <v>24.46</v>
      </c>
      <c r="AP98">
        <v>7.49</v>
      </c>
      <c r="AQ98">
        <v>193.5</v>
      </c>
      <c r="AR98">
        <v>0</v>
      </c>
      <c r="AS98">
        <v>6.77</v>
      </c>
      <c r="AT98">
        <v>25.93</v>
      </c>
      <c r="AU98">
        <v>0.57999999999999996</v>
      </c>
      <c r="AV98">
        <v>0.74</v>
      </c>
      <c r="AW98">
        <v>0.59</v>
      </c>
      <c r="AX98">
        <v>0.43</v>
      </c>
      <c r="AY98">
        <v>0</v>
      </c>
      <c r="AZ98">
        <v>48.38</v>
      </c>
      <c r="BA98">
        <v>4.91</v>
      </c>
      <c r="BB98">
        <v>0</v>
      </c>
      <c r="BC98">
        <v>0.3</v>
      </c>
      <c r="BD98">
        <v>0</v>
      </c>
      <c r="BE98">
        <v>20</v>
      </c>
      <c r="BF98">
        <v>0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5.2814799999999993</v>
      </c>
      <c r="I99" s="111">
        <f t="shared" ref="I99:BU99" si="1">SUM(I3:I98)/4000</f>
        <v>1.9809150000000002</v>
      </c>
      <c r="J99" s="111">
        <f t="shared" si="1"/>
        <v>0.39789749999999963</v>
      </c>
      <c r="K99" s="111">
        <f t="shared" si="1"/>
        <v>1.9219150000000007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1.04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1.4160000000000034E-2</v>
      </c>
      <c r="X99">
        <f t="shared" si="1"/>
        <v>8.1599999999999989E-3</v>
      </c>
      <c r="Y99">
        <f t="shared" si="1"/>
        <v>9.3600000000000107E-3</v>
      </c>
      <c r="Z99">
        <f t="shared" si="1"/>
        <v>1.8960000000000008E-2</v>
      </c>
      <c r="AA99">
        <f t="shared" si="1"/>
        <v>1.5360000000000011E-2</v>
      </c>
      <c r="AB99">
        <f t="shared" si="1"/>
        <v>7.5179999999999997E-2</v>
      </c>
      <c r="AC99">
        <f t="shared" si="1"/>
        <v>0.14946000000000004</v>
      </c>
      <c r="AD99">
        <f t="shared" si="1"/>
        <v>1.152795</v>
      </c>
      <c r="AE99">
        <f t="shared" si="1"/>
        <v>0.19350000000000001</v>
      </c>
      <c r="AF99">
        <f t="shared" si="1"/>
        <v>0.27044000000000001</v>
      </c>
      <c r="AG99">
        <f t="shared" si="1"/>
        <v>0.13544000000000003</v>
      </c>
      <c r="AH99">
        <f t="shared" si="1"/>
        <v>9.0899999999999981E-2</v>
      </c>
      <c r="AI99">
        <f t="shared" si="1"/>
        <v>0.29026000000000002</v>
      </c>
      <c r="AJ99">
        <f t="shared" si="1"/>
        <v>1.3119599999999991</v>
      </c>
      <c r="AK99">
        <f t="shared" si="1"/>
        <v>6.7720000000000016E-2</v>
      </c>
      <c r="AL99">
        <f t="shared" si="1"/>
        <v>0.53211999999999993</v>
      </c>
      <c r="AM99">
        <f t="shared" si="1"/>
        <v>0.35798000000000002</v>
      </c>
      <c r="AN99">
        <f t="shared" si="1"/>
        <v>5.7069999999999989E-2</v>
      </c>
      <c r="AO99">
        <f t="shared" si="1"/>
        <v>0.23454499999999998</v>
      </c>
      <c r="AP99">
        <f t="shared" si="1"/>
        <v>0.19136250000000005</v>
      </c>
      <c r="AQ99">
        <f t="shared" si="1"/>
        <v>0.65306000000000008</v>
      </c>
      <c r="AR99">
        <f t="shared" si="1"/>
        <v>0.10814000000000003</v>
      </c>
      <c r="AS99">
        <f t="shared" si="1"/>
        <v>0.15671999999999994</v>
      </c>
      <c r="AT99">
        <f t="shared" si="1"/>
        <v>0.62944999999999962</v>
      </c>
      <c r="AU99">
        <f t="shared" si="1"/>
        <v>1.3457499999999975E-2</v>
      </c>
      <c r="AV99">
        <f t="shared" si="1"/>
        <v>1.7760000000000001E-2</v>
      </c>
      <c r="AW99">
        <f t="shared" si="1"/>
        <v>1.4160000000000034E-2</v>
      </c>
      <c r="AX99">
        <f t="shared" si="1"/>
        <v>1.0319999999999994E-2</v>
      </c>
      <c r="AY99">
        <f t="shared" si="1"/>
        <v>0.86008999999999947</v>
      </c>
      <c r="AZ99">
        <f t="shared" si="1"/>
        <v>0.23221249999999999</v>
      </c>
      <c r="BA99">
        <f t="shared" si="1"/>
        <v>0.10748000000000009</v>
      </c>
      <c r="BB99">
        <f t="shared" si="1"/>
        <v>0.28009749999999994</v>
      </c>
      <c r="BC99">
        <f t="shared" si="1"/>
        <v>7.2000000000000119E-3</v>
      </c>
      <c r="BD99">
        <f t="shared" si="1"/>
        <v>0.56000000000000005</v>
      </c>
      <c r="BE99">
        <f t="shared" si="1"/>
        <v>0.48</v>
      </c>
      <c r="BF99">
        <f t="shared" si="1"/>
        <v>0.27903750000000016</v>
      </c>
      <c r="BG99">
        <f t="shared" si="1"/>
        <v>0.1195875</v>
      </c>
      <c r="BH99">
        <f t="shared" si="1"/>
        <v>8.7089999999999973E-2</v>
      </c>
      <c r="BI99">
        <f t="shared" si="1"/>
        <v>0.82961249999999986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2022-05-02T12:19:56Z</dcterms:modified>
</cp:coreProperties>
</file>